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<sst xmlns="http://schemas.openxmlformats.org/spreadsheetml/2006/main" count="139" uniqueCount="82">
  <si>
    <t>№ п/п</t>
  </si>
  <si>
    <t>Наименование работ</t>
  </si>
  <si>
    <t>Ед. изм.</t>
  </si>
  <si>
    <t>факт</t>
  </si>
  <si>
    <t>Объём</t>
  </si>
  <si>
    <t>Затраты тыс. руб.</t>
  </si>
  <si>
    <t>шиферной</t>
  </si>
  <si>
    <t>м²</t>
  </si>
  <si>
    <t>мягкой</t>
  </si>
  <si>
    <t>лотковой</t>
  </si>
  <si>
    <t>замена  водосточных  труб</t>
  </si>
  <si>
    <t>пм</t>
  </si>
  <si>
    <t>косметический  ремонт  подъезда</t>
  </si>
  <si>
    <t>под.</t>
  </si>
  <si>
    <t>остекление  окон  подъезда</t>
  </si>
  <si>
    <t>м2</t>
  </si>
  <si>
    <t>смена  входных  дверей</t>
  </si>
  <si>
    <t>шт.</t>
  </si>
  <si>
    <t>ремонт  входных и тамбурных  дверей</t>
  </si>
  <si>
    <t>герметизация  межпанельных  швов</t>
  </si>
  <si>
    <t>ремонт козырьков входа в подъезды</t>
  </si>
  <si>
    <t>установка решеток на продухи</t>
  </si>
  <si>
    <t>замена  участков  розлива и стояков в  ж/д:</t>
  </si>
  <si>
    <t xml:space="preserve">    холодное  водоснабжение</t>
  </si>
  <si>
    <t xml:space="preserve">    горячее  водоснабжение</t>
  </si>
  <si>
    <t xml:space="preserve">    отопление</t>
  </si>
  <si>
    <t xml:space="preserve">    канализация</t>
  </si>
  <si>
    <t>ревизия и ремонт запорной арматуры:</t>
  </si>
  <si>
    <t>ревизия  и  ремонт  элеваторных  узлов</t>
  </si>
  <si>
    <t>замена  вентилей</t>
  </si>
  <si>
    <t>установка  грязевиков</t>
  </si>
  <si>
    <t>промывка  внутридомовой  системы  отопления</t>
  </si>
  <si>
    <t>замена  отопительных  приборов</t>
  </si>
  <si>
    <t>шт</t>
  </si>
  <si>
    <t>теплоизоляция  трубопровода</t>
  </si>
  <si>
    <t>ремонт  электропроводки</t>
  </si>
  <si>
    <t>ремонт  электрощитов</t>
  </si>
  <si>
    <t>ремонт  ВРУ</t>
  </si>
  <si>
    <t>ремонт наружного освещения</t>
  </si>
  <si>
    <t>ремонт и замена  туалетов</t>
  </si>
  <si>
    <t>ремонт  огневых  печей</t>
  </si>
  <si>
    <t>ремонт  печных  труб</t>
  </si>
  <si>
    <t>ремонт  бетонной  отмостки</t>
  </si>
  <si>
    <t>ремонт и монтаж  цоколя</t>
  </si>
  <si>
    <t>м3</t>
  </si>
  <si>
    <t>смена нижних венцов</t>
  </si>
  <si>
    <t>итого</t>
  </si>
  <si>
    <t xml:space="preserve"> </t>
  </si>
  <si>
    <t>План</t>
  </si>
  <si>
    <t>% выполнения</t>
  </si>
  <si>
    <t xml:space="preserve">Ремонт,  реконструкция  кровли                       </t>
  </si>
  <si>
    <t>Реконструкция:</t>
  </si>
  <si>
    <t>Капитальный:</t>
  </si>
  <si>
    <t>Текущий:</t>
  </si>
  <si>
    <t xml:space="preserve">Ремонт элементов зданий                                                 </t>
  </si>
  <si>
    <t>ремонт  подъездов</t>
  </si>
  <si>
    <t>фасадов</t>
  </si>
  <si>
    <t>дом</t>
  </si>
  <si>
    <t>модернизация  лифтов</t>
  </si>
  <si>
    <t xml:space="preserve">Ремонт  и реконструкция инженерных  сетей  и  оборудования </t>
  </si>
  <si>
    <t xml:space="preserve">инженерных сетей  </t>
  </si>
  <si>
    <t>сеть</t>
  </si>
  <si>
    <t>диагностика внутридомового газового оборудования</t>
  </si>
  <si>
    <t>установка приборов учета теплоэнергии в жилых домах</t>
  </si>
  <si>
    <t>ремонт  лифтов</t>
  </si>
  <si>
    <t>смена запорной арматуры</t>
  </si>
  <si>
    <t>100м3</t>
  </si>
  <si>
    <t>Ремонт  электротехнического  оборудования</t>
  </si>
  <si>
    <t xml:space="preserve">Прочие  работы                                                                  </t>
  </si>
  <si>
    <t xml:space="preserve">Благоустройство:  </t>
  </si>
  <si>
    <t>благоустройство  дворов из бюджетных средств</t>
  </si>
  <si>
    <t xml:space="preserve">Всего:                                                                     </t>
  </si>
  <si>
    <t>в  том  числе</t>
  </si>
  <si>
    <t xml:space="preserve">Капитальный  ремонт </t>
  </si>
  <si>
    <t>ремонт подъездов</t>
  </si>
  <si>
    <t>Наш  двор</t>
  </si>
  <si>
    <t>Текущий  ремонт:</t>
  </si>
  <si>
    <t>Капитальный ремонт</t>
  </si>
  <si>
    <t xml:space="preserve">                                    Директор                                              В.Л.Худоногов</t>
  </si>
  <si>
    <t>ремонт вентшахт и труб печных(теплоиз.вентканалов)</t>
  </si>
  <si>
    <t>установка приборов учета электроэнергии в жилых домах</t>
  </si>
  <si>
    <t>Проект плана по текущему ремонту на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</si>
</sst>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"/>
  </numFmts>
  <fonts count="16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1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4" fontId="2" fillId="0" borderId="8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2" fillId="0" borderId="6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4" fontId="6" fillId="2" borderId="5" xfId="0" applyNumberFormat="1" applyFont="1" applyFill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4" fontId="1" fillId="0" borderId="7" xfId="0" applyNumberFormat="1" applyFont="1" applyBorder="1" applyAlignment="1">
      <alignment vertical="top" wrapText="1"/>
    </xf>
    <xf numFmtId="4" fontId="1" fillId="3" borderId="15" xfId="0" applyNumberFormat="1" applyFont="1" applyFill="1" applyBorder="1" applyAlignment="1">
      <alignment vertical="top" wrapText="1"/>
    </xf>
    <xf numFmtId="4" fontId="1" fillId="3" borderId="7" xfId="0" applyNumberFormat="1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6" xfId="0" applyNumberFormat="1" applyFont="1" applyBorder="1" applyAlignment="1">
      <alignment vertical="top" wrapText="1"/>
    </xf>
    <xf numFmtId="0" fontId="10" fillId="3" borderId="6" xfId="0" applyNumberFormat="1" applyFont="1" applyFill="1" applyBorder="1" applyAlignment="1">
      <alignment vertical="top" wrapText="1"/>
    </xf>
    <xf numFmtId="9" fontId="10" fillId="3" borderId="17" xfId="17" applyFont="1" applyFill="1" applyBorder="1" applyAlignment="1">
      <alignment vertical="top" wrapText="1"/>
    </xf>
    <xf numFmtId="0" fontId="1" fillId="4" borderId="18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9" fontId="7" fillId="4" borderId="19" xfId="17" applyFont="1" applyFill="1" applyBorder="1" applyAlignment="1">
      <alignment vertical="top" wrapText="1"/>
    </xf>
    <xf numFmtId="0" fontId="1" fillId="5" borderId="20" xfId="0" applyNumberFormat="1" applyFont="1" applyFill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9" fontId="7" fillId="3" borderId="19" xfId="17" applyFont="1" applyFill="1" applyBorder="1" applyAlignment="1">
      <alignment vertical="top" wrapText="1"/>
    </xf>
    <xf numFmtId="0" fontId="1" fillId="5" borderId="21" xfId="0" applyNumberFormat="1" applyFont="1" applyFill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  <xf numFmtId="0" fontId="2" fillId="0" borderId="23" xfId="0" applyNumberFormat="1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9" fontId="11" fillId="3" borderId="24" xfId="17" applyFont="1" applyFill="1" applyBorder="1" applyAlignment="1">
      <alignment vertical="top" wrapText="1"/>
    </xf>
    <xf numFmtId="0" fontId="1" fillId="5" borderId="25" xfId="0" applyNumberFormat="1" applyFont="1" applyFill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  <xf numFmtId="0" fontId="3" fillId="0" borderId="23" xfId="0" applyNumberFormat="1" applyFont="1" applyBorder="1" applyAlignment="1">
      <alignment vertical="top" wrapText="1"/>
    </xf>
    <xf numFmtId="9" fontId="12" fillId="0" borderId="24" xfId="17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2" fillId="0" borderId="26" xfId="0" applyNumberFormat="1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27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1" fillId="0" borderId="21" xfId="0" applyNumberFormat="1" applyFont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9" fontId="13" fillId="3" borderId="24" xfId="17" applyFont="1" applyFill="1" applyBorder="1" applyAlignment="1">
      <alignment vertical="top" wrapText="1"/>
    </xf>
    <xf numFmtId="0" fontId="2" fillId="0" borderId="28" xfId="0" applyNumberFormat="1" applyFont="1" applyBorder="1" applyAlignment="1">
      <alignment vertical="top" wrapText="1"/>
    </xf>
    <xf numFmtId="0" fontId="4" fillId="3" borderId="3" xfId="0" applyFont="1" applyFill="1" applyBorder="1" applyAlignment="1">
      <alignment horizontal="right" vertical="top" wrapText="1"/>
    </xf>
    <xf numFmtId="0" fontId="1" fillId="0" borderId="25" xfId="0" applyNumberFormat="1" applyFont="1" applyBorder="1" applyAlignment="1">
      <alignment vertical="top" wrapText="1"/>
    </xf>
    <xf numFmtId="4" fontId="3" fillId="0" borderId="29" xfId="0" applyNumberFormat="1" applyFont="1" applyBorder="1" applyAlignment="1">
      <alignment vertical="top" wrapText="1"/>
    </xf>
    <xf numFmtId="0" fontId="1" fillId="4" borderId="27" xfId="0" applyNumberFormat="1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9" fontId="11" fillId="4" borderId="24" xfId="17" applyFont="1" applyFill="1" applyBorder="1" applyAlignment="1">
      <alignment vertical="top" wrapText="1"/>
    </xf>
    <xf numFmtId="4" fontId="0" fillId="4" borderId="1" xfId="0" applyNumberFormat="1" applyFill="1" applyBorder="1" applyAlignment="1">
      <alignment vertical="top" wrapText="1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Border="1" applyAlignment="1">
      <alignment vertical="top" wrapText="1"/>
    </xf>
    <xf numFmtId="9" fontId="11" fillId="0" borderId="24" xfId="17" applyFont="1" applyFill="1" applyBorder="1" applyAlignment="1">
      <alignment vertical="top" wrapText="1"/>
    </xf>
    <xf numFmtId="0" fontId="3" fillId="0" borderId="3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4" fontId="3" fillId="0" borderId="32" xfId="0" applyNumberFormat="1" applyFont="1" applyBorder="1" applyAlignment="1">
      <alignment vertical="top" wrapText="1"/>
    </xf>
    <xf numFmtId="0" fontId="1" fillId="4" borderId="33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2" fillId="0" borderId="34" xfId="0" applyNumberFormat="1" applyFont="1" applyBorder="1" applyAlignment="1">
      <alignment vertical="top" wrapText="1"/>
    </xf>
    <xf numFmtId="0" fontId="3" fillId="0" borderId="35" xfId="0" applyNumberFormat="1" applyFont="1" applyBorder="1" applyAlignment="1">
      <alignment vertical="top" wrapText="1"/>
    </xf>
    <xf numFmtId="0" fontId="2" fillId="0" borderId="36" xfId="0" applyNumberFormat="1" applyFont="1" applyBorder="1" applyAlignment="1">
      <alignment vertical="top" wrapText="1"/>
    </xf>
    <xf numFmtId="0" fontId="2" fillId="0" borderId="37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3" fillId="0" borderId="18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2" borderId="27" xfId="0" applyNumberFormat="1" applyFont="1" applyFill="1" applyBorder="1" applyAlignment="1">
      <alignment vertical="top" wrapText="1"/>
    </xf>
    <xf numFmtId="9" fontId="14" fillId="2" borderId="33" xfId="17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9" fontId="14" fillId="3" borderId="21" xfId="17" applyFont="1" applyFill="1" applyBorder="1" applyAlignment="1">
      <alignment vertical="top" wrapText="1"/>
    </xf>
    <xf numFmtId="0" fontId="3" fillId="6" borderId="3" xfId="0" applyNumberFormat="1" applyFont="1" applyFill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9" fontId="14" fillId="3" borderId="24" xfId="17" applyFont="1" applyFill="1" applyBorder="1" applyAlignment="1">
      <alignment vertical="top" wrapText="1"/>
    </xf>
    <xf numFmtId="0" fontId="3" fillId="6" borderId="16" xfId="0" applyNumberFormat="1" applyFont="1" applyFill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3" fillId="3" borderId="2" xfId="0" applyNumberFormat="1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vertical="top" wrapText="1"/>
    </xf>
    <xf numFmtId="0" fontId="3" fillId="6" borderId="14" xfId="0" applyNumberFormat="1" applyFont="1" applyFill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4" fontId="3" fillId="3" borderId="7" xfId="0" applyNumberFormat="1" applyFont="1" applyFill="1" applyBorder="1" applyAlignment="1">
      <alignment vertical="top" wrapText="1"/>
    </xf>
    <xf numFmtId="9" fontId="14" fillId="3" borderId="23" xfId="17" applyFont="1" applyFill="1" applyBorder="1" applyAlignment="1">
      <alignment vertical="top" wrapText="1"/>
    </xf>
    <xf numFmtId="0" fontId="3" fillId="6" borderId="6" xfId="0" applyNumberFormat="1" applyFont="1" applyFill="1" applyBorder="1" applyAlignment="1">
      <alignment vertical="top" wrapText="1"/>
    </xf>
    <xf numFmtId="4" fontId="3" fillId="0" borderId="6" xfId="0" applyNumberFormat="1" applyFont="1" applyBorder="1" applyAlignment="1">
      <alignment vertical="top" wrapText="1"/>
    </xf>
    <xf numFmtId="4" fontId="3" fillId="3" borderId="6" xfId="0" applyNumberFormat="1" applyFont="1" applyFill="1" applyBorder="1" applyAlignment="1">
      <alignment vertical="top" wrapText="1"/>
    </xf>
    <xf numFmtId="0" fontId="3" fillId="6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9" fontId="14" fillId="3" borderId="33" xfId="17" applyFont="1" applyFill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" fontId="10" fillId="3" borderId="6" xfId="0" applyNumberFormat="1" applyFont="1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vertical="top" wrapText="1"/>
    </xf>
    <xf numFmtId="4" fontId="4" fillId="3" borderId="6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" fontId="4" fillId="3" borderId="12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4" fontId="4" fillId="3" borderId="3" xfId="0" applyNumberFormat="1" applyFont="1" applyFill="1" applyBorder="1" applyAlignment="1">
      <alignment horizontal="right" vertical="top" wrapText="1"/>
    </xf>
    <xf numFmtId="4" fontId="4" fillId="4" borderId="6" xfId="0" applyNumberFormat="1" applyFont="1" applyFill="1" applyBorder="1" applyAlignment="1">
      <alignment vertical="top" wrapText="1"/>
    </xf>
    <xf numFmtId="4" fontId="0" fillId="3" borderId="6" xfId="0" applyNumberForma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Border="1" applyAlignment="1">
      <alignment vertical="top" wrapText="1"/>
    </xf>
    <xf numFmtId="165" fontId="2" fillId="0" borderId="7" xfId="0" applyNumberFormat="1" applyFont="1" applyBorder="1" applyAlignment="1">
      <alignment vertical="top" wrapText="1"/>
    </xf>
    <xf numFmtId="165" fontId="2" fillId="0" borderId="12" xfId="0" applyNumberFormat="1" applyFont="1" applyBorder="1" applyAlignment="1">
      <alignment vertical="top" wrapText="1"/>
    </xf>
    <xf numFmtId="4" fontId="15" fillId="3" borderId="1" xfId="0" applyNumberFormat="1" applyFont="1" applyFill="1" applyBorder="1" applyAlignment="1">
      <alignment horizontal="right" vertical="top" wrapText="1"/>
    </xf>
    <xf numFmtId="0" fontId="8" fillId="3" borderId="20" xfId="0" applyFont="1" applyFill="1" applyBorder="1" applyAlignment="1">
      <alignment vertical="top" wrapText="1"/>
    </xf>
    <xf numFmtId="0" fontId="8" fillId="3" borderId="25" xfId="0" applyFont="1" applyFill="1" applyBorder="1" applyAlignment="1">
      <alignment vertical="top" wrapText="1"/>
    </xf>
    <xf numFmtId="0" fontId="2" fillId="0" borderId="26" xfId="0" applyNumberFormat="1" applyFont="1" applyBorder="1" applyAlignment="1">
      <alignment vertical="top" wrapText="1"/>
    </xf>
    <xf numFmtId="0" fontId="2" fillId="0" borderId="38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vertical="top" wrapText="1"/>
    </xf>
    <xf numFmtId="0" fontId="1" fillId="4" borderId="27" xfId="0" applyNumberFormat="1" applyFont="1" applyFill="1" applyBorder="1" applyAlignment="1">
      <alignment vertical="top" wrapText="1"/>
    </xf>
    <xf numFmtId="0" fontId="1" fillId="4" borderId="39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0" fontId="1" fillId="5" borderId="20" xfId="0" applyNumberFormat="1" applyFont="1" applyFill="1" applyBorder="1" applyAlignment="1">
      <alignment vertical="top" wrapText="1"/>
    </xf>
    <xf numFmtId="0" fontId="1" fillId="5" borderId="21" xfId="0" applyNumberFormat="1" applyFont="1" applyFill="1" applyBorder="1" applyAlignment="1">
      <alignment vertical="top" wrapText="1"/>
    </xf>
    <xf numFmtId="0" fontId="1" fillId="5" borderId="25" xfId="0" applyNumberFormat="1" applyFont="1" applyFill="1" applyBorder="1" applyAlignment="1">
      <alignment vertical="top" wrapText="1"/>
    </xf>
    <xf numFmtId="0" fontId="1" fillId="0" borderId="18" xfId="0" applyNumberFormat="1" applyFont="1" applyBorder="1" applyAlignment="1">
      <alignment vertical="top" wrapText="1"/>
    </xf>
    <xf numFmtId="0" fontId="1" fillId="0" borderId="31" xfId="0" applyNumberFormat="1" applyFont="1" applyBorder="1" applyAlignment="1">
      <alignment vertical="top" wrapText="1"/>
    </xf>
    <xf numFmtId="0" fontId="1" fillId="0" borderId="22" xfId="0" applyNumberFormat="1" applyFont="1" applyBorder="1" applyAlignment="1">
      <alignment vertical="top" wrapText="1"/>
    </xf>
    <xf numFmtId="0" fontId="1" fillId="0" borderId="4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1" fillId="5" borderId="18" xfId="0" applyNumberFormat="1" applyFont="1" applyFill="1" applyBorder="1" applyAlignment="1">
      <alignment vertical="top" wrapText="1"/>
    </xf>
    <xf numFmtId="0" fontId="1" fillId="5" borderId="31" xfId="0" applyNumberFormat="1" applyFont="1" applyFill="1" applyBorder="1" applyAlignment="1">
      <alignment vertical="top" wrapText="1"/>
    </xf>
    <xf numFmtId="0" fontId="1" fillId="0" borderId="25" xfId="0" applyNumberFormat="1" applyFont="1" applyBorder="1" applyAlignment="1">
      <alignment vertical="top" wrapText="1"/>
    </xf>
    <xf numFmtId="0" fontId="1" fillId="4" borderId="28" xfId="0" applyNumberFormat="1" applyFont="1" applyFill="1" applyBorder="1" applyAlignment="1">
      <alignment vertical="top" wrapText="1"/>
    </xf>
    <xf numFmtId="0" fontId="1" fillId="4" borderId="41" xfId="0" applyNumberFormat="1" applyFont="1" applyFill="1" applyBorder="1" applyAlignment="1">
      <alignment vertical="top" wrapText="1"/>
    </xf>
    <xf numFmtId="4" fontId="1" fillId="3" borderId="42" xfId="0" applyNumberFormat="1" applyFont="1" applyFill="1" applyBorder="1" applyAlignment="1">
      <alignment vertical="top" wrapText="1"/>
    </xf>
    <xf numFmtId="4" fontId="1" fillId="3" borderId="2" xfId="0" applyNumberFormat="1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="75" zoomScaleSheetLayoutView="75" workbookViewId="0" topLeftCell="A1">
      <selection activeCell="P14" sqref="P14"/>
    </sheetView>
  </sheetViews>
  <sheetFormatPr defaultColWidth="9.125" defaultRowHeight="12.75"/>
  <cols>
    <col min="1" max="1" width="9.125" style="39" customWidth="1"/>
    <col min="2" max="2" width="55.875" style="39" customWidth="1"/>
    <col min="3" max="3" width="9.875" style="39" customWidth="1"/>
    <col min="4" max="4" width="14.125" style="39" customWidth="1"/>
    <col min="5" max="5" width="16.00390625" style="39" customWidth="1"/>
    <col min="6" max="6" width="13.875" style="39" hidden="1" customWidth="1"/>
    <col min="7" max="7" width="13.875" style="125" hidden="1" customWidth="1"/>
    <col min="8" max="8" width="10.75390625" style="40" hidden="1" customWidth="1"/>
    <col min="9" max="16384" width="9.125" style="39" customWidth="1"/>
  </cols>
  <sheetData>
    <row r="1" spans="1:8" ht="38.25" customHeight="1">
      <c r="A1" s="164" t="s">
        <v>81</v>
      </c>
      <c r="B1" s="164"/>
      <c r="C1" s="164"/>
      <c r="D1" s="164"/>
      <c r="E1" s="164"/>
      <c r="F1" s="164"/>
      <c r="G1" s="164"/>
      <c r="H1" s="2"/>
    </row>
    <row r="2" ht="13.5" customHeight="1" thickBot="1"/>
    <row r="3" spans="1:8" ht="16.5" customHeight="1">
      <c r="A3" s="149" t="s">
        <v>0</v>
      </c>
      <c r="B3" s="149" t="s">
        <v>1</v>
      </c>
      <c r="C3" s="151" t="s">
        <v>2</v>
      </c>
      <c r="D3" s="153" t="s">
        <v>48</v>
      </c>
      <c r="E3" s="154"/>
      <c r="F3" s="170" t="s">
        <v>3</v>
      </c>
      <c r="G3" s="171"/>
      <c r="H3" s="141" t="s">
        <v>49</v>
      </c>
    </row>
    <row r="4" spans="1:8" ht="33.75" thickBot="1">
      <c r="A4" s="150"/>
      <c r="B4" s="150"/>
      <c r="C4" s="152"/>
      <c r="D4" s="41" t="s">
        <v>4</v>
      </c>
      <c r="E4" s="42" t="s">
        <v>5</v>
      </c>
      <c r="F4" s="43" t="s">
        <v>4</v>
      </c>
      <c r="G4" s="44" t="s">
        <v>5</v>
      </c>
      <c r="H4" s="142"/>
    </row>
    <row r="5" spans="1:8" ht="13.5" thickBot="1">
      <c r="A5" s="45">
        <v>1</v>
      </c>
      <c r="B5" s="46">
        <v>2</v>
      </c>
      <c r="C5" s="46">
        <v>3</v>
      </c>
      <c r="D5" s="47">
        <v>4</v>
      </c>
      <c r="E5" s="47">
        <v>5</v>
      </c>
      <c r="F5" s="48"/>
      <c r="G5" s="126"/>
      <c r="H5" s="49"/>
    </row>
    <row r="6" spans="1:8" ht="17.25" thickBot="1">
      <c r="A6" s="50">
        <v>1</v>
      </c>
      <c r="B6" s="168" t="s">
        <v>50</v>
      </c>
      <c r="C6" s="169"/>
      <c r="D6" s="169"/>
      <c r="E6" s="169"/>
      <c r="F6" s="51"/>
      <c r="G6" s="82"/>
      <c r="H6" s="52"/>
    </row>
    <row r="7" spans="1:8" ht="17.25">
      <c r="A7" s="155">
        <v>1.1</v>
      </c>
      <c r="B7" s="54" t="s">
        <v>51</v>
      </c>
      <c r="C7" s="4"/>
      <c r="D7" s="5"/>
      <c r="E7" s="5"/>
      <c r="F7" s="55"/>
      <c r="G7" s="127"/>
      <c r="H7" s="56"/>
    </row>
    <row r="8" spans="1:8" ht="17.25" thickBot="1">
      <c r="A8" s="156"/>
      <c r="B8" s="58" t="s">
        <v>9</v>
      </c>
      <c r="C8" s="59" t="s">
        <v>7</v>
      </c>
      <c r="D8" s="6"/>
      <c r="E8" s="7"/>
      <c r="F8" s="60"/>
      <c r="G8" s="128"/>
      <c r="H8" s="61"/>
    </row>
    <row r="9" spans="1:8" ht="18" thickBot="1">
      <c r="A9" s="157"/>
      <c r="B9" s="63" t="s">
        <v>46</v>
      </c>
      <c r="C9" s="64"/>
      <c r="D9" s="9"/>
      <c r="E9" s="10"/>
      <c r="F9" s="10"/>
      <c r="G9" s="10"/>
      <c r="H9" s="65"/>
    </row>
    <row r="10" spans="1:8" ht="17.25">
      <c r="A10" s="155">
        <v>1.2</v>
      </c>
      <c r="B10" s="54" t="s">
        <v>52</v>
      </c>
      <c r="C10" s="4"/>
      <c r="D10" s="5"/>
      <c r="E10" s="5"/>
      <c r="F10" s="66"/>
      <c r="G10" s="129"/>
      <c r="H10" s="61"/>
    </row>
    <row r="11" spans="1:8" ht="16.5">
      <c r="A11" s="156"/>
      <c r="B11" s="67" t="s">
        <v>6</v>
      </c>
      <c r="C11" s="13" t="s">
        <v>7</v>
      </c>
      <c r="D11" s="14"/>
      <c r="E11" s="15"/>
      <c r="F11" s="68"/>
      <c r="G11" s="130"/>
      <c r="H11" s="61"/>
    </row>
    <row r="12" spans="1:8" ht="17.25" thickBot="1">
      <c r="A12" s="156"/>
      <c r="B12" s="58" t="s">
        <v>8</v>
      </c>
      <c r="C12" s="16" t="s">
        <v>7</v>
      </c>
      <c r="D12" s="17"/>
      <c r="E12" s="18"/>
      <c r="F12" s="60"/>
      <c r="G12" s="128"/>
      <c r="H12" s="61"/>
    </row>
    <row r="13" spans="1:8" ht="18" thickBot="1">
      <c r="A13" s="157"/>
      <c r="B13" s="69" t="s">
        <v>46</v>
      </c>
      <c r="C13" s="11"/>
      <c r="D13" s="10"/>
      <c r="E13" s="10"/>
      <c r="F13" s="10"/>
      <c r="G13" s="10"/>
      <c r="H13" s="65"/>
    </row>
    <row r="14" spans="1:8" ht="17.25">
      <c r="A14" s="145">
        <v>1.3</v>
      </c>
      <c r="B14" s="54" t="s">
        <v>53</v>
      </c>
      <c r="C14" s="4"/>
      <c r="D14" s="19"/>
      <c r="E14" s="19"/>
      <c r="F14" s="71"/>
      <c r="G14" s="131"/>
      <c r="H14" s="61"/>
    </row>
    <row r="15" spans="1:8" ht="16.5">
      <c r="A15" s="146"/>
      <c r="B15" s="67" t="s">
        <v>6</v>
      </c>
      <c r="C15" s="1" t="s">
        <v>7</v>
      </c>
      <c r="D15" s="15"/>
      <c r="E15" s="137"/>
      <c r="F15" s="73"/>
      <c r="G15" s="132"/>
      <c r="H15" s="74"/>
    </row>
    <row r="16" spans="1:8" ht="16.5">
      <c r="A16" s="146"/>
      <c r="B16" s="67" t="s">
        <v>8</v>
      </c>
      <c r="C16" s="1" t="s">
        <v>7</v>
      </c>
      <c r="D16" s="15">
        <v>250</v>
      </c>
      <c r="E16" s="137">
        <v>250</v>
      </c>
      <c r="F16" s="73"/>
      <c r="G16" s="132"/>
      <c r="H16" s="74"/>
    </row>
    <row r="17" spans="1:8" ht="17.25" thickBot="1">
      <c r="A17" s="146"/>
      <c r="B17" s="75" t="s">
        <v>9</v>
      </c>
      <c r="C17" s="21" t="s">
        <v>7</v>
      </c>
      <c r="D17" s="18">
        <v>1200</v>
      </c>
      <c r="E17" s="138">
        <v>1400</v>
      </c>
      <c r="F17" s="76"/>
      <c r="G17" s="132"/>
      <c r="H17" s="74"/>
    </row>
    <row r="18" spans="1:8" ht="18" thickBot="1">
      <c r="A18" s="167"/>
      <c r="B18" s="69" t="s">
        <v>46</v>
      </c>
      <c r="C18" s="11"/>
      <c r="D18" s="22"/>
      <c r="E18" s="22">
        <f>SUM(E16:E17)</f>
        <v>1650</v>
      </c>
      <c r="F18" s="9"/>
      <c r="G18" s="10"/>
      <c r="H18" s="65"/>
    </row>
    <row r="19" spans="1:8" ht="17.25" thickBot="1">
      <c r="A19" s="79">
        <v>2</v>
      </c>
      <c r="B19" s="147" t="s">
        <v>54</v>
      </c>
      <c r="C19" s="148"/>
      <c r="D19" s="148"/>
      <c r="E19" s="148"/>
      <c r="F19" s="80"/>
      <c r="G19" s="134"/>
      <c r="H19" s="81"/>
    </row>
    <row r="20" spans="1:8" ht="17.25">
      <c r="A20" s="165">
        <v>2.1</v>
      </c>
      <c r="B20" s="54" t="s">
        <v>52</v>
      </c>
      <c r="C20" s="20"/>
      <c r="D20" s="19"/>
      <c r="E20" s="24"/>
      <c r="F20" s="68"/>
      <c r="G20" s="130"/>
      <c r="H20" s="61"/>
    </row>
    <row r="21" spans="1:8" ht="16.5">
      <c r="A21" s="166"/>
      <c r="B21" s="83" t="s">
        <v>55</v>
      </c>
      <c r="C21" s="13" t="s">
        <v>17</v>
      </c>
      <c r="D21" s="14"/>
      <c r="E21" s="15"/>
      <c r="F21" s="68"/>
      <c r="G21" s="130"/>
      <c r="H21" s="74"/>
    </row>
    <row r="22" spans="1:8" ht="16.5">
      <c r="A22" s="166"/>
      <c r="B22" s="67" t="s">
        <v>56</v>
      </c>
      <c r="C22" s="13" t="s">
        <v>57</v>
      </c>
      <c r="D22" s="14"/>
      <c r="E22" s="15"/>
      <c r="F22" s="68"/>
      <c r="G22" s="130"/>
      <c r="H22" s="74"/>
    </row>
    <row r="23" spans="1:8" ht="17.25" thickBot="1">
      <c r="A23" s="166"/>
      <c r="B23" s="84" t="s">
        <v>58</v>
      </c>
      <c r="C23" s="25" t="s">
        <v>33</v>
      </c>
      <c r="D23" s="26"/>
      <c r="E23" s="139"/>
      <c r="F23" s="60"/>
      <c r="G23" s="128"/>
      <c r="H23" s="74"/>
    </row>
    <row r="24" spans="1:8" ht="18" thickBot="1">
      <c r="A24" s="157"/>
      <c r="B24" s="69" t="s">
        <v>46</v>
      </c>
      <c r="C24" s="11"/>
      <c r="D24" s="10"/>
      <c r="E24" s="10">
        <f>SUM(E21:E23)</f>
        <v>0</v>
      </c>
      <c r="F24" s="10"/>
      <c r="G24" s="10"/>
      <c r="H24" s="85"/>
    </row>
    <row r="25" spans="1:8" ht="17.25">
      <c r="A25" s="158">
        <v>2.3</v>
      </c>
      <c r="B25" s="86" t="s">
        <v>53</v>
      </c>
      <c r="C25" s="12"/>
      <c r="D25" s="26"/>
      <c r="E25" s="26"/>
      <c r="F25" s="71"/>
      <c r="G25" s="131"/>
      <c r="H25" s="61"/>
    </row>
    <row r="26" spans="1:8" ht="16.5">
      <c r="A26" s="159"/>
      <c r="B26" s="67" t="s">
        <v>10</v>
      </c>
      <c r="C26" s="13" t="s">
        <v>11</v>
      </c>
      <c r="D26" s="8">
        <v>10</v>
      </c>
      <c r="E26" s="8">
        <v>3</v>
      </c>
      <c r="F26" s="73"/>
      <c r="G26" s="132"/>
      <c r="H26" s="74"/>
    </row>
    <row r="27" spans="1:8" ht="16.5">
      <c r="A27" s="159"/>
      <c r="B27" s="67" t="s">
        <v>12</v>
      </c>
      <c r="C27" s="13" t="s">
        <v>13</v>
      </c>
      <c r="D27" s="13">
        <v>10</v>
      </c>
      <c r="E27" s="13">
        <v>1800</v>
      </c>
      <c r="F27" s="73"/>
      <c r="G27" s="132"/>
      <c r="H27" s="74"/>
    </row>
    <row r="28" spans="1:8" ht="16.5">
      <c r="A28" s="159"/>
      <c r="B28" s="67" t="s">
        <v>14</v>
      </c>
      <c r="C28" s="13" t="s">
        <v>15</v>
      </c>
      <c r="D28" s="13">
        <v>50</v>
      </c>
      <c r="E28" s="13">
        <v>7.1</v>
      </c>
      <c r="F28" s="73"/>
      <c r="G28" s="132"/>
      <c r="H28" s="74"/>
    </row>
    <row r="29" spans="1:8" ht="16.5">
      <c r="A29" s="159"/>
      <c r="B29" s="84" t="s">
        <v>16</v>
      </c>
      <c r="C29" s="13" t="s">
        <v>17</v>
      </c>
      <c r="D29" s="13">
        <v>5</v>
      </c>
      <c r="E29" s="13">
        <v>60.5</v>
      </c>
      <c r="F29" s="73"/>
      <c r="G29" s="132"/>
      <c r="H29" s="74"/>
    </row>
    <row r="30" spans="1:8" ht="16.5">
      <c r="A30" s="159"/>
      <c r="B30" s="67" t="s">
        <v>18</v>
      </c>
      <c r="C30" s="13" t="s">
        <v>17</v>
      </c>
      <c r="D30" s="13">
        <v>20</v>
      </c>
      <c r="E30" s="13">
        <v>4.5</v>
      </c>
      <c r="F30" s="73"/>
      <c r="G30" s="132"/>
      <c r="H30" s="74"/>
    </row>
    <row r="31" spans="1:8" ht="16.5">
      <c r="A31" s="159"/>
      <c r="B31" s="84" t="s">
        <v>19</v>
      </c>
      <c r="C31" s="13" t="s">
        <v>11</v>
      </c>
      <c r="D31" s="13">
        <v>2500</v>
      </c>
      <c r="E31" s="13">
        <v>1106.3</v>
      </c>
      <c r="F31" s="73"/>
      <c r="G31" s="132"/>
      <c r="H31" s="74"/>
    </row>
    <row r="32" spans="1:8" ht="16.5">
      <c r="A32" s="159"/>
      <c r="B32" s="87" t="s">
        <v>20</v>
      </c>
      <c r="C32" s="13" t="s">
        <v>17</v>
      </c>
      <c r="D32" s="13">
        <v>25</v>
      </c>
      <c r="E32" s="13">
        <v>210.5</v>
      </c>
      <c r="F32" s="73"/>
      <c r="G32" s="132"/>
      <c r="H32" s="74"/>
    </row>
    <row r="33" spans="1:8" ht="17.25" thickBot="1">
      <c r="A33" s="159"/>
      <c r="B33" s="88" t="s">
        <v>21</v>
      </c>
      <c r="C33" s="8" t="s">
        <v>17</v>
      </c>
      <c r="D33" s="16">
        <v>10</v>
      </c>
      <c r="E33" s="16">
        <v>12.5</v>
      </c>
      <c r="F33" s="73"/>
      <c r="G33" s="132"/>
      <c r="H33" s="74"/>
    </row>
    <row r="34" spans="1:8" ht="18" thickBot="1">
      <c r="A34" s="160"/>
      <c r="B34" s="69" t="s">
        <v>46</v>
      </c>
      <c r="C34" s="11"/>
      <c r="D34" s="22"/>
      <c r="E34" s="22">
        <f>SUM(E26:E33)</f>
        <v>3204.3999999999996</v>
      </c>
      <c r="F34" s="89"/>
      <c r="G34" s="22"/>
      <c r="H34" s="85"/>
    </row>
    <row r="35" spans="1:8" ht="17.25" thickBot="1">
      <c r="A35" s="90">
        <v>3</v>
      </c>
      <c r="B35" s="147" t="s">
        <v>59</v>
      </c>
      <c r="C35" s="148"/>
      <c r="D35" s="148"/>
      <c r="E35" s="148"/>
      <c r="F35" s="80"/>
      <c r="G35" s="134"/>
      <c r="H35" s="81"/>
    </row>
    <row r="36" spans="1:8" ht="17.25">
      <c r="A36" s="53">
        <v>3.1</v>
      </c>
      <c r="B36" s="86" t="s">
        <v>77</v>
      </c>
      <c r="C36" s="12"/>
      <c r="D36" s="27"/>
      <c r="E36" s="27"/>
      <c r="F36" s="68"/>
      <c r="G36" s="130"/>
      <c r="H36" s="61"/>
    </row>
    <row r="37" spans="1:8" ht="17.25" thickBot="1">
      <c r="A37" s="57"/>
      <c r="B37" s="67" t="s">
        <v>60</v>
      </c>
      <c r="C37" s="13" t="s">
        <v>61</v>
      </c>
      <c r="D37" s="14"/>
      <c r="E37" s="7"/>
      <c r="F37" s="60"/>
      <c r="G37" s="128"/>
      <c r="H37" s="74"/>
    </row>
    <row r="38" spans="1:8" ht="18" thickBot="1">
      <c r="A38" s="62"/>
      <c r="B38" s="69" t="s">
        <v>46</v>
      </c>
      <c r="C38" s="11"/>
      <c r="D38" s="10"/>
      <c r="E38" s="10"/>
      <c r="F38" s="10"/>
      <c r="G38" s="10"/>
      <c r="H38" s="85"/>
    </row>
    <row r="39" spans="1:8" ht="17.25">
      <c r="A39" s="57">
        <v>3.2</v>
      </c>
      <c r="B39" s="91" t="s">
        <v>52</v>
      </c>
      <c r="C39" s="12"/>
      <c r="D39" s="27"/>
      <c r="E39" s="27"/>
      <c r="F39" s="66"/>
      <c r="G39" s="129"/>
      <c r="H39" s="61"/>
    </row>
    <row r="40" spans="1:8" ht="33">
      <c r="A40" s="57"/>
      <c r="B40" s="92" t="s">
        <v>62</v>
      </c>
      <c r="C40" s="13" t="s">
        <v>57</v>
      </c>
      <c r="D40" s="14"/>
      <c r="E40" s="15"/>
      <c r="F40" s="68"/>
      <c r="G40" s="130"/>
      <c r="H40" s="74"/>
    </row>
    <row r="41" spans="1:8" ht="33">
      <c r="A41" s="57"/>
      <c r="B41" s="92" t="s">
        <v>80</v>
      </c>
      <c r="C41" s="13" t="s">
        <v>57</v>
      </c>
      <c r="D41" s="14"/>
      <c r="E41" s="137"/>
      <c r="F41" s="55"/>
      <c r="G41" s="127"/>
      <c r="H41" s="74"/>
    </row>
    <row r="42" spans="1:8" ht="33">
      <c r="A42" s="57"/>
      <c r="B42" s="67" t="s">
        <v>63</v>
      </c>
      <c r="C42" s="13" t="s">
        <v>57</v>
      </c>
      <c r="D42" s="13"/>
      <c r="E42" s="13"/>
      <c r="F42" s="68"/>
      <c r="G42" s="130"/>
      <c r="H42" s="74"/>
    </row>
    <row r="43" spans="1:8" ht="17.25" thickBot="1">
      <c r="A43" s="57"/>
      <c r="B43" s="84" t="s">
        <v>64</v>
      </c>
      <c r="C43" s="25" t="s">
        <v>17</v>
      </c>
      <c r="D43" s="6"/>
      <c r="E43" s="7"/>
      <c r="F43" s="60"/>
      <c r="G43" s="128"/>
      <c r="H43" s="74"/>
    </row>
    <row r="44" spans="1:8" ht="18" thickBot="1">
      <c r="A44" s="62"/>
      <c r="B44" s="69" t="s">
        <v>46</v>
      </c>
      <c r="C44" s="11"/>
      <c r="D44" s="10"/>
      <c r="E44" s="10">
        <f>E41+E42+E43</f>
        <v>0</v>
      </c>
      <c r="F44" s="10"/>
      <c r="G44" s="10"/>
      <c r="H44" s="85"/>
    </row>
    <row r="45" spans="1:8" ht="17.25">
      <c r="A45" s="70">
        <v>3.3</v>
      </c>
      <c r="B45" s="93" t="s">
        <v>53</v>
      </c>
      <c r="C45" s="12"/>
      <c r="D45" s="27"/>
      <c r="E45" s="27"/>
      <c r="F45" s="66"/>
      <c r="G45" s="129"/>
      <c r="H45" s="61"/>
    </row>
    <row r="46" spans="1:8" ht="16.5">
      <c r="A46" s="72"/>
      <c r="B46" s="143" t="s">
        <v>22</v>
      </c>
      <c r="C46" s="144"/>
      <c r="D46" s="27"/>
      <c r="E46" s="27"/>
      <c r="F46" s="60"/>
      <c r="G46" s="128"/>
      <c r="H46" s="61"/>
    </row>
    <row r="47" spans="1:8" ht="16.5">
      <c r="A47" s="72"/>
      <c r="B47" s="94" t="s">
        <v>23</v>
      </c>
      <c r="C47" s="13" t="s">
        <v>11</v>
      </c>
      <c r="D47" s="13">
        <v>350</v>
      </c>
      <c r="E47" s="13">
        <v>321.2</v>
      </c>
      <c r="F47" s="73"/>
      <c r="G47" s="132"/>
      <c r="H47" s="74"/>
    </row>
    <row r="48" spans="1:8" ht="16.5">
      <c r="A48" s="72"/>
      <c r="B48" s="92" t="s">
        <v>24</v>
      </c>
      <c r="C48" s="13" t="s">
        <v>11</v>
      </c>
      <c r="D48" s="13">
        <v>450</v>
      </c>
      <c r="E48" s="13">
        <v>292.6</v>
      </c>
      <c r="F48" s="73"/>
      <c r="G48" s="132"/>
      <c r="H48" s="74"/>
    </row>
    <row r="49" spans="1:8" ht="16.5">
      <c r="A49" s="72"/>
      <c r="B49" s="92" t="s">
        <v>25</v>
      </c>
      <c r="C49" s="13" t="s">
        <v>11</v>
      </c>
      <c r="D49" s="13">
        <v>250</v>
      </c>
      <c r="E49" s="13">
        <v>250.5</v>
      </c>
      <c r="F49" s="73"/>
      <c r="G49" s="132"/>
      <c r="H49" s="74"/>
    </row>
    <row r="50" spans="1:8" ht="16.5">
      <c r="A50" s="72"/>
      <c r="B50" s="92" t="s">
        <v>26</v>
      </c>
      <c r="C50" s="13" t="s">
        <v>11</v>
      </c>
      <c r="D50" s="13">
        <v>100</v>
      </c>
      <c r="E50" s="13">
        <v>105.16</v>
      </c>
      <c r="F50" s="73"/>
      <c r="G50" s="132"/>
      <c r="H50" s="74"/>
    </row>
    <row r="51" spans="1:8" ht="16.5">
      <c r="A51" s="72"/>
      <c r="B51" s="143" t="s">
        <v>27</v>
      </c>
      <c r="C51" s="144"/>
      <c r="D51" s="26"/>
      <c r="E51" s="26"/>
      <c r="F51" s="71"/>
      <c r="G51" s="132"/>
      <c r="H51" s="74"/>
    </row>
    <row r="52" spans="1:8" ht="16.5">
      <c r="A52" s="72"/>
      <c r="B52" s="92" t="s">
        <v>28</v>
      </c>
      <c r="C52" s="13" t="s">
        <v>17</v>
      </c>
      <c r="D52" s="13">
        <v>75</v>
      </c>
      <c r="E52" s="13">
        <v>187.5</v>
      </c>
      <c r="F52" s="73"/>
      <c r="G52" s="132"/>
      <c r="H52" s="74"/>
    </row>
    <row r="53" spans="1:8" ht="16.5">
      <c r="A53" s="72"/>
      <c r="B53" s="92" t="s">
        <v>29</v>
      </c>
      <c r="C53" s="13" t="s">
        <v>17</v>
      </c>
      <c r="D53" s="13">
        <v>250</v>
      </c>
      <c r="E53" s="13">
        <v>80</v>
      </c>
      <c r="F53" s="73"/>
      <c r="G53" s="132"/>
      <c r="H53" s="74"/>
    </row>
    <row r="54" spans="1:8" ht="16.5">
      <c r="A54" s="72"/>
      <c r="B54" s="92" t="s">
        <v>65</v>
      </c>
      <c r="C54" s="13" t="s">
        <v>17</v>
      </c>
      <c r="D54" s="13">
        <v>30</v>
      </c>
      <c r="E54" s="13">
        <v>86.22</v>
      </c>
      <c r="F54" s="73"/>
      <c r="G54" s="132"/>
      <c r="H54" s="74"/>
    </row>
    <row r="55" spans="1:8" ht="16.5">
      <c r="A55" s="72"/>
      <c r="B55" s="95" t="s">
        <v>30</v>
      </c>
      <c r="C55" s="13" t="s">
        <v>17</v>
      </c>
      <c r="D55" s="13">
        <v>2</v>
      </c>
      <c r="E55" s="13">
        <v>6</v>
      </c>
      <c r="F55" s="73"/>
      <c r="G55" s="132"/>
      <c r="H55" s="74"/>
    </row>
    <row r="56" spans="1:8" ht="16.5">
      <c r="A56" s="72"/>
      <c r="B56" s="92" t="s">
        <v>31</v>
      </c>
      <c r="C56" s="13" t="s">
        <v>66</v>
      </c>
      <c r="D56" s="15">
        <v>3600</v>
      </c>
      <c r="E56" s="15">
        <v>650</v>
      </c>
      <c r="F56" s="73"/>
      <c r="G56" s="132"/>
      <c r="H56" s="74"/>
    </row>
    <row r="57" spans="1:8" ht="16.5">
      <c r="A57" s="72"/>
      <c r="B57" s="96" t="s">
        <v>32</v>
      </c>
      <c r="C57" s="13" t="s">
        <v>33</v>
      </c>
      <c r="D57" s="13">
        <v>10</v>
      </c>
      <c r="E57" s="13">
        <v>30.2</v>
      </c>
      <c r="F57" s="73"/>
      <c r="G57" s="132"/>
      <c r="H57" s="74"/>
    </row>
    <row r="58" spans="1:8" ht="17.25" thickBot="1">
      <c r="A58" s="72"/>
      <c r="B58" s="95" t="s">
        <v>34</v>
      </c>
      <c r="C58" s="8" t="s">
        <v>11</v>
      </c>
      <c r="D58" s="8">
        <v>150</v>
      </c>
      <c r="E58" s="8">
        <v>306</v>
      </c>
      <c r="F58" s="76"/>
      <c r="G58" s="132"/>
      <c r="H58" s="74"/>
    </row>
    <row r="59" spans="1:8" ht="18" thickBot="1">
      <c r="A59" s="77"/>
      <c r="B59" s="69" t="s">
        <v>46</v>
      </c>
      <c r="C59" s="11"/>
      <c r="D59" s="10"/>
      <c r="E59" s="10">
        <f>SUM(E47:E58)</f>
        <v>2315.38</v>
      </c>
      <c r="F59" s="78"/>
      <c r="G59" s="132"/>
      <c r="H59" s="85"/>
    </row>
    <row r="60" spans="1:8" ht="17.25" thickBot="1">
      <c r="A60" s="79">
        <v>4</v>
      </c>
      <c r="B60" s="147" t="s">
        <v>67</v>
      </c>
      <c r="C60" s="148"/>
      <c r="D60" s="148"/>
      <c r="E60" s="148"/>
      <c r="F60" s="80"/>
      <c r="G60" s="134"/>
      <c r="H60" s="61"/>
    </row>
    <row r="61" spans="1:8" ht="17.25">
      <c r="A61" s="145">
        <v>4.1</v>
      </c>
      <c r="B61" s="86" t="s">
        <v>53</v>
      </c>
      <c r="C61" s="12"/>
      <c r="D61" s="26"/>
      <c r="E61" s="26"/>
      <c r="F61" s="60"/>
      <c r="G61" s="128"/>
      <c r="H61" s="61"/>
    </row>
    <row r="62" spans="1:8" ht="16.5">
      <c r="A62" s="146"/>
      <c r="B62" s="97" t="s">
        <v>35</v>
      </c>
      <c r="C62" s="13" t="s">
        <v>11</v>
      </c>
      <c r="D62" s="13">
        <v>250</v>
      </c>
      <c r="E62" s="13">
        <v>30.2</v>
      </c>
      <c r="F62" s="73"/>
      <c r="G62" s="132"/>
      <c r="H62" s="74"/>
    </row>
    <row r="63" spans="1:8" ht="16.5">
      <c r="A63" s="146"/>
      <c r="B63" s="97" t="s">
        <v>36</v>
      </c>
      <c r="C63" s="13" t="s">
        <v>33</v>
      </c>
      <c r="D63" s="8">
        <v>50</v>
      </c>
      <c r="E63" s="8">
        <v>103.6</v>
      </c>
      <c r="F63" s="73"/>
      <c r="G63" s="132"/>
      <c r="H63" s="74"/>
    </row>
    <row r="64" spans="1:8" ht="16.5">
      <c r="A64" s="146"/>
      <c r="B64" s="97" t="s">
        <v>37</v>
      </c>
      <c r="C64" s="13" t="s">
        <v>33</v>
      </c>
      <c r="D64" s="13">
        <v>5</v>
      </c>
      <c r="E64" s="13">
        <v>1.8</v>
      </c>
      <c r="F64" s="73"/>
      <c r="G64" s="132"/>
      <c r="H64" s="74"/>
    </row>
    <row r="65" spans="1:8" ht="17.25" thickBot="1">
      <c r="A65" s="146"/>
      <c r="B65" s="83" t="s">
        <v>38</v>
      </c>
      <c r="C65" s="8" t="s">
        <v>33</v>
      </c>
      <c r="D65" s="16">
        <v>25</v>
      </c>
      <c r="E65" s="16">
        <v>96</v>
      </c>
      <c r="F65" s="76"/>
      <c r="G65" s="132"/>
      <c r="H65" s="74"/>
    </row>
    <row r="66" spans="1:8" ht="18" thickBot="1">
      <c r="A66" s="146"/>
      <c r="B66" s="69" t="s">
        <v>46</v>
      </c>
      <c r="C66" s="11"/>
      <c r="D66" s="22"/>
      <c r="E66" s="22">
        <f>SUM(E62:E65)</f>
        <v>231.6</v>
      </c>
      <c r="F66" s="9"/>
      <c r="G66" s="140"/>
      <c r="H66" s="85"/>
    </row>
    <row r="67" spans="1:8" ht="17.25" thickBot="1">
      <c r="A67" s="79">
        <v>5</v>
      </c>
      <c r="B67" s="147" t="s">
        <v>68</v>
      </c>
      <c r="C67" s="148"/>
      <c r="D67" s="148"/>
      <c r="E67" s="148"/>
      <c r="F67" s="80"/>
      <c r="G67" s="134"/>
      <c r="H67" s="81"/>
    </row>
    <row r="68" spans="1:8" ht="17.25">
      <c r="A68" s="155">
        <v>5.1</v>
      </c>
      <c r="B68" s="98" t="s">
        <v>69</v>
      </c>
      <c r="C68" s="4"/>
      <c r="D68" s="5"/>
      <c r="E68" s="5"/>
      <c r="F68" s="68"/>
      <c r="G68" s="130"/>
      <c r="H68" s="61"/>
    </row>
    <row r="69" spans="1:8" ht="17.25" thickBot="1">
      <c r="A69" s="156"/>
      <c r="B69" s="99" t="s">
        <v>70</v>
      </c>
      <c r="C69" s="16" t="s">
        <v>57</v>
      </c>
      <c r="D69" s="17"/>
      <c r="E69" s="17"/>
      <c r="F69" s="60"/>
      <c r="G69" s="128"/>
      <c r="H69" s="74"/>
    </row>
    <row r="70" spans="1:8" ht="18" thickBot="1">
      <c r="A70" s="157"/>
      <c r="B70" s="69" t="s">
        <v>46</v>
      </c>
      <c r="C70" s="11"/>
      <c r="D70" s="23"/>
      <c r="E70" s="9">
        <f>SUM(E69)</f>
        <v>0</v>
      </c>
      <c r="F70" s="9"/>
      <c r="G70" s="10"/>
      <c r="H70" s="85"/>
    </row>
    <row r="71" spans="1:8" ht="17.25">
      <c r="A71" s="158">
        <v>5.2</v>
      </c>
      <c r="B71" s="54" t="s">
        <v>53</v>
      </c>
      <c r="C71" s="4"/>
      <c r="D71" s="19"/>
      <c r="E71" s="5"/>
      <c r="F71" s="71"/>
      <c r="G71" s="131"/>
      <c r="H71" s="61"/>
    </row>
    <row r="72" spans="1:8" ht="16.5">
      <c r="A72" s="159"/>
      <c r="B72" s="83" t="s">
        <v>39</v>
      </c>
      <c r="C72" s="8" t="s">
        <v>33</v>
      </c>
      <c r="D72" s="13"/>
      <c r="E72" s="13"/>
      <c r="F72" s="73"/>
      <c r="G72" s="132"/>
      <c r="H72" s="74"/>
    </row>
    <row r="73" spans="1:8" ht="16.5">
      <c r="A73" s="159"/>
      <c r="B73" s="28" t="s">
        <v>40</v>
      </c>
      <c r="C73" s="13" t="s">
        <v>33</v>
      </c>
      <c r="D73" s="13"/>
      <c r="E73" s="13"/>
      <c r="F73" s="73"/>
      <c r="G73" s="132"/>
      <c r="H73" s="74"/>
    </row>
    <row r="74" spans="1:8" ht="33">
      <c r="A74" s="159"/>
      <c r="B74" s="28" t="s">
        <v>79</v>
      </c>
      <c r="C74" s="13" t="s">
        <v>15</v>
      </c>
      <c r="D74" s="13">
        <v>60</v>
      </c>
      <c r="E74" s="13">
        <v>165</v>
      </c>
      <c r="F74" s="73"/>
      <c r="G74" s="132"/>
      <c r="H74" s="74"/>
    </row>
    <row r="75" spans="1:8" ht="16.5">
      <c r="A75" s="159"/>
      <c r="B75" s="28" t="s">
        <v>41</v>
      </c>
      <c r="C75" s="13" t="s">
        <v>33</v>
      </c>
      <c r="D75" s="13"/>
      <c r="E75" s="13"/>
      <c r="F75" s="73"/>
      <c r="G75" s="132"/>
      <c r="H75" s="74"/>
    </row>
    <row r="76" spans="1:8" ht="16.5">
      <c r="A76" s="159"/>
      <c r="B76" s="28" t="s">
        <v>42</v>
      </c>
      <c r="C76" s="13" t="s">
        <v>15</v>
      </c>
      <c r="D76" s="13">
        <v>250</v>
      </c>
      <c r="E76" s="13">
        <v>190</v>
      </c>
      <c r="F76" s="73"/>
      <c r="G76" s="132"/>
      <c r="H76" s="74"/>
    </row>
    <row r="77" spans="1:8" ht="16.5">
      <c r="A77" s="159"/>
      <c r="B77" s="28" t="s">
        <v>43</v>
      </c>
      <c r="C77" s="13" t="s">
        <v>44</v>
      </c>
      <c r="D77" s="13"/>
      <c r="E77" s="13"/>
      <c r="F77" s="73"/>
      <c r="G77" s="132"/>
      <c r="H77" s="74"/>
    </row>
    <row r="78" spans="1:8" ht="17.25" thickBot="1">
      <c r="A78" s="160"/>
      <c r="B78" s="29" t="s">
        <v>45</v>
      </c>
      <c r="C78" s="16" t="s">
        <v>11</v>
      </c>
      <c r="D78" s="16"/>
      <c r="E78" s="16"/>
      <c r="F78" s="76"/>
      <c r="G78" s="133"/>
      <c r="H78" s="74"/>
    </row>
    <row r="79" spans="1:8" ht="18" thickBot="1">
      <c r="A79" s="100"/>
      <c r="B79" s="69" t="s">
        <v>46</v>
      </c>
      <c r="C79" s="30"/>
      <c r="D79" s="11"/>
      <c r="E79" s="11">
        <f>SUM(E72:E78)</f>
        <v>355</v>
      </c>
      <c r="F79" s="101"/>
      <c r="G79" s="78"/>
      <c r="H79" s="85"/>
    </row>
    <row r="80" spans="1:8" ht="20.25" thickBot="1">
      <c r="A80" s="161"/>
      <c r="B80" s="102" t="s">
        <v>71</v>
      </c>
      <c r="C80" s="31"/>
      <c r="D80" s="32"/>
      <c r="E80" s="33">
        <f>E18+E34+E59+E66+E79</f>
        <v>7756.38</v>
      </c>
      <c r="F80" s="33"/>
      <c r="G80" s="33"/>
      <c r="H80" s="103"/>
    </row>
    <row r="81" spans="1:8" ht="18.75">
      <c r="A81" s="162"/>
      <c r="B81" s="104" t="s">
        <v>72</v>
      </c>
      <c r="C81" s="25"/>
      <c r="D81" s="26"/>
      <c r="E81" s="34"/>
      <c r="F81" s="105"/>
      <c r="G81" s="135"/>
      <c r="H81" s="106"/>
    </row>
    <row r="82" spans="1:8" ht="19.5" thickBot="1">
      <c r="A82" s="162"/>
      <c r="B82" s="107" t="s">
        <v>51</v>
      </c>
      <c r="C82" s="8"/>
      <c r="D82" s="6"/>
      <c r="E82" s="108"/>
      <c r="F82" s="109"/>
      <c r="G82" s="136"/>
      <c r="H82" s="110"/>
    </row>
    <row r="83" spans="1:8" ht="18.75">
      <c r="A83" s="162"/>
      <c r="B83" s="111" t="s">
        <v>73</v>
      </c>
      <c r="C83" s="4"/>
      <c r="D83" s="5"/>
      <c r="E83" s="112">
        <f>E23</f>
        <v>0</v>
      </c>
      <c r="F83" s="114"/>
      <c r="G83" s="113"/>
      <c r="H83" s="110"/>
    </row>
    <row r="84" spans="1:8" ht="19.5" thickBot="1">
      <c r="A84" s="162"/>
      <c r="B84" s="115" t="s">
        <v>74</v>
      </c>
      <c r="C84" s="16"/>
      <c r="D84" s="17"/>
      <c r="E84" s="116"/>
      <c r="F84" s="117"/>
      <c r="G84" s="117"/>
      <c r="H84" s="118"/>
    </row>
    <row r="85" spans="1:8" ht="19.5" thickBot="1">
      <c r="A85" s="162"/>
      <c r="B85" s="119" t="s">
        <v>75</v>
      </c>
      <c r="C85" s="12"/>
      <c r="D85" s="27"/>
      <c r="E85" s="120"/>
      <c r="F85" s="121"/>
      <c r="G85" s="121"/>
      <c r="H85" s="106"/>
    </row>
    <row r="86" spans="1:8" ht="19.5" thickBot="1">
      <c r="A86" s="162"/>
      <c r="B86" s="122" t="s">
        <v>76</v>
      </c>
      <c r="C86" s="13"/>
      <c r="D86" s="14"/>
      <c r="E86" s="35">
        <f>E18+E34+E59+E66+E79</f>
        <v>7756.38</v>
      </c>
      <c r="F86" s="123"/>
      <c r="G86" s="35"/>
      <c r="H86" s="124"/>
    </row>
    <row r="87" spans="1:5" ht="16.5">
      <c r="A87" s="162"/>
      <c r="B87" s="3"/>
      <c r="C87" s="3"/>
      <c r="D87" s="36"/>
      <c r="E87" s="36"/>
    </row>
    <row r="88" spans="1:5" ht="16.5" customHeight="1">
      <c r="A88" s="162"/>
      <c r="B88" s="163" t="s">
        <v>78</v>
      </c>
      <c r="C88" s="163"/>
      <c r="D88" s="163"/>
      <c r="E88" s="37"/>
    </row>
    <row r="89" spans="1:5" ht="16.5">
      <c r="A89" s="162"/>
      <c r="B89" s="163" t="s">
        <v>47</v>
      </c>
      <c r="C89" s="163"/>
      <c r="D89" s="163"/>
      <c r="E89" s="38"/>
    </row>
  </sheetData>
  <mergeCells count="25">
    <mergeCell ref="A1:G1"/>
    <mergeCell ref="B67:E67"/>
    <mergeCell ref="A20:A24"/>
    <mergeCell ref="A25:A34"/>
    <mergeCell ref="A10:A13"/>
    <mergeCell ref="A14:A18"/>
    <mergeCell ref="B6:E6"/>
    <mergeCell ref="B19:E19"/>
    <mergeCell ref="B35:E35"/>
    <mergeCell ref="F3:G3"/>
    <mergeCell ref="A68:A70"/>
    <mergeCell ref="A71:A78"/>
    <mergeCell ref="A80:A89"/>
    <mergeCell ref="B88:D88"/>
    <mergeCell ref="B89:D89"/>
    <mergeCell ref="H3:H4"/>
    <mergeCell ref="B46:C46"/>
    <mergeCell ref="B51:C51"/>
    <mergeCell ref="A61:A66"/>
    <mergeCell ref="B60:E60"/>
    <mergeCell ref="A3:A4"/>
    <mergeCell ref="B3:B4"/>
    <mergeCell ref="C3:C4"/>
    <mergeCell ref="D3:E3"/>
    <mergeCell ref="A7:A9"/>
  </mergeCells>
  <printOptions/>
  <pageMargins left="0.75" right="0.2" top="0.19" bottom="0.5" header="0.22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user</cp:lastModifiedBy>
  <cp:lastPrinted>2013-03-27T02:08:00Z</cp:lastPrinted>
  <dcterms:created xsi:type="dcterms:W3CDTF">2008-05-21T00:54:28Z</dcterms:created>
  <dcterms:modified xsi:type="dcterms:W3CDTF">2013-04-05T06:26:21Z</dcterms:modified>
  <cp:category/>
  <cp:version/>
  <cp:contentType/>
  <cp:contentStatus/>
</cp:coreProperties>
</file>