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2015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<sst xmlns="http://schemas.openxmlformats.org/spreadsheetml/2006/main" count="124" uniqueCount="63">
  <si>
    <t>ООО "Эстет"</t>
  </si>
  <si>
    <t>Сведения о поставщиках коммунальных ресурсов, установленных ценах (тарифах) на коммунальные ресурсы на 2015 год</t>
  </si>
  <si>
    <t xml:space="preserve">Поставщик </t>
  </si>
  <si>
    <t xml:space="preserve">Вид услуг </t>
  </si>
  <si>
    <t>Период</t>
  </si>
  <si>
    <t xml:space="preserve">Ед.изм. </t>
  </si>
  <si>
    <t xml:space="preserve">Тариф на ед.изм. в руб. (с НДС) </t>
  </si>
  <si>
    <t>Документ, устанавливающий тариф на услуги ресурсоснабжающих организаций</t>
  </si>
  <si>
    <t>филиал Абаканская ТЭЦ ОАО "Енисейская ТГК (ГТК-13)" ИНН 1901067718 Индекс 660021, Красноярский край, г. Красноярск, ул. Бограда, д. 144А</t>
  </si>
  <si>
    <t xml:space="preserve">Теплоэнергия </t>
  </si>
  <si>
    <t>с 01.01.2015 по 30.06.2015</t>
  </si>
  <si>
    <t xml:space="preserve">1 Гкал </t>
  </si>
  <si>
    <t>Приказ Государственного комитета по тарифам и энергетике РХ от 19.01.2015 № 2-к</t>
  </si>
  <si>
    <t>с 01.07.2015 по 31.12.2015</t>
  </si>
  <si>
    <t xml:space="preserve">Горячая вода </t>
  </si>
  <si>
    <t>1 куб. м</t>
  </si>
  <si>
    <t xml:space="preserve">МП г.Абакана «Водоканал» ИНН 1901037777 Индекс 655003, РХ, г. Абакан, ул. Катерная, д. 38 </t>
  </si>
  <si>
    <t>Водоснабжение</t>
  </si>
  <si>
    <t>Водоотведение</t>
  </si>
  <si>
    <t>ООО "Абаканэнергосбыт" ИНН 1901064509 Индекс 655017, РХ, г. Абакан, ул. Советская, д.25</t>
  </si>
  <si>
    <t>Э/энергия</t>
  </si>
  <si>
    <t>1 кВт.час</t>
  </si>
  <si>
    <t>Приказ Государственного комитета по тарифам и энергетике РХ от 22.12.2014 № 117-э</t>
  </si>
  <si>
    <t>-для домов с газом</t>
  </si>
  <si>
    <t>-для домов с электропитанием</t>
  </si>
  <si>
    <t>ОАО "Красноярсккрайгаз" ИНН 2460220440 Индекс 660075, Красноярский край, г. Красноярск, ул. Северная, д. 9А</t>
  </si>
  <si>
    <t>Газ для бытовых нужд населения от групповых резервуарных установок</t>
  </si>
  <si>
    <t>Приказ Государственного комитета по тарифам и энергетике РХ от 06.08.2014 № 27-к (с последующими изменениями)</t>
  </si>
  <si>
    <t>1 кг</t>
  </si>
  <si>
    <t>*Объём  коммунальных ресурсов начисляется по показаниям общедомовых приборов учёта</t>
  </si>
  <si>
    <t>Нормативы потребления коммунальных услуг по ГВС и ХВС на жилой фонд ООО "ЭСТЕТ"</t>
  </si>
  <si>
    <t>*Приказ Госкомтарифэнерго Хакасии от 08.08.2012 N 86-п Об утверждении нормативов потребления коммунальных услуг( в ред. 2013г 76-П)</t>
  </si>
  <si>
    <t>Адрес</t>
  </si>
  <si>
    <t>Общая площадь помещений, м2</t>
  </si>
  <si>
    <t>Площадь нежилых помещений лестничных площадок и маршей, м2</t>
  </si>
  <si>
    <t>Нормативы потребления коммунальных услуг по электроэнергии на ОДН, м3 на 1м2 нежилых помещений лестничных площадок и маршей</t>
  </si>
  <si>
    <t>Нормативы потребления коммунальных услуг по электроэнергии на ОДН, м3 на 1 м2 жилой площади</t>
  </si>
  <si>
    <t>Нормативы потребления коммунальных услуг по ГВС, ХВС на ОДН, м3 на 1м2 нежилых помещений лестничных площадок и маршей</t>
  </si>
  <si>
    <t>Нормативы потребления коммунальных услуг по ГВС и ХВС на ОДН, м3 на 1 м2 жилой площади</t>
  </si>
  <si>
    <t>Норматив потребления коммунальной услуги, м3 на 1 человека в месяц</t>
  </si>
  <si>
    <t>№ дома</t>
  </si>
  <si>
    <t>Площадь  помещений</t>
  </si>
  <si>
    <t>ХВС</t>
  </si>
  <si>
    <t>ГВС</t>
  </si>
  <si>
    <t>Аскизская</t>
  </si>
  <si>
    <t>Журавлева</t>
  </si>
  <si>
    <t>8а</t>
  </si>
  <si>
    <t>Кошурникова</t>
  </si>
  <si>
    <t>3а</t>
  </si>
  <si>
    <t>3б</t>
  </si>
  <si>
    <t>5а</t>
  </si>
  <si>
    <t>9а</t>
  </si>
  <si>
    <t>Ломоносова</t>
  </si>
  <si>
    <t>16 1,2 оч.</t>
  </si>
  <si>
    <t>Пирятинская</t>
  </si>
  <si>
    <t>Стофато</t>
  </si>
  <si>
    <t xml:space="preserve">Журавлева </t>
  </si>
  <si>
    <t xml:space="preserve">Пирятинская </t>
  </si>
  <si>
    <t>Нормативы потребления коммунальных услуг по газоснабжению на жилой фонд ООО "ЭСТЕТ"</t>
  </si>
  <si>
    <r>
      <t xml:space="preserve">  газоснабжение                                   (в соответствии с утвержденными нормативами  потребления кг</t>
    </r>
    <r>
      <rPr>
        <vertAlign val="superscript"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на 1 человека в месяц )                                                </t>
    </r>
  </si>
  <si>
    <t>ОАО "Красноярсккрайгаз"</t>
  </si>
  <si>
    <t>5,8 кг</t>
  </si>
  <si>
    <t>Постановление Правительства Республики Хакасия № 130 от 23.04.2008 г. "Об утверждении нормативов потребления сжиженного газа для бытоаых нужд населения"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</si>
</sst>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GENERAL"/>
    <numFmt numFmtId="166" formatCode="0.00%"/>
    <numFmt numFmtId="167" formatCode="@"/>
    <numFmt numFmtId="168" formatCode="#,##0.0000_ ;[RED]\-#,##0.0000\ "/>
    <numFmt numFmtId="169" formatCode="DD/MMM"/>
    <numFmt numFmtId="170" formatCode="0.0"/>
  </numFmts>
  <fonts count="8"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</cellStyleXfs>
  <cellXfs count="46">
    <xf numFmtId="164" fontId="0" fillId="0" borderId="0" xfId="0" applyAlignment="1">
      <alignment/>
    </xf>
    <xf numFmtId="164" fontId="2" fillId="0" borderId="0" xfId="21" applyFont="1">
      <alignment/>
      <protection/>
    </xf>
    <xf numFmtId="164" fontId="3" fillId="0" borderId="0" xfId="21" applyFont="1">
      <alignment/>
      <protection/>
    </xf>
    <xf numFmtId="164" fontId="3" fillId="0" borderId="1" xfId="21" applyFont="1" applyBorder="1" applyAlignment="1">
      <alignment horizontal="center" vertical="center"/>
      <protection/>
    </xf>
    <xf numFmtId="164" fontId="3" fillId="0" borderId="2" xfId="21" applyFont="1" applyBorder="1" applyAlignment="1">
      <alignment horizontal="center" vertical="center"/>
      <protection/>
    </xf>
    <xf numFmtId="164" fontId="3" fillId="0" borderId="2" xfId="21" applyFont="1" applyBorder="1" applyAlignment="1">
      <alignment horizontal="center" vertical="center" wrapText="1"/>
      <protection/>
    </xf>
    <xf numFmtId="164" fontId="2" fillId="0" borderId="3" xfId="21" applyFont="1" applyBorder="1">
      <alignment/>
      <protection/>
    </xf>
    <xf numFmtId="164" fontId="2" fillId="0" borderId="4" xfId="21" applyFont="1" applyBorder="1" applyAlignment="1">
      <alignment horizontal="center" vertical="center" wrapText="1"/>
      <protection/>
    </xf>
    <xf numFmtId="164" fontId="2" fillId="0" borderId="5" xfId="21" applyFont="1" applyBorder="1" applyAlignment="1">
      <alignment horizontal="center" vertical="center"/>
      <protection/>
    </xf>
    <xf numFmtId="164" fontId="2" fillId="0" borderId="4" xfId="21" applyFont="1" applyBorder="1" applyAlignment="1">
      <alignment wrapText="1"/>
      <protection/>
    </xf>
    <xf numFmtId="164" fontId="2" fillId="0" borderId="4" xfId="21" applyFont="1" applyBorder="1" applyAlignment="1">
      <alignment horizontal="center"/>
      <protection/>
    </xf>
    <xf numFmtId="164" fontId="2" fillId="0" borderId="4" xfId="21" applyFont="1" applyFill="1" applyBorder="1" applyAlignment="1">
      <alignment horizontal="center"/>
      <protection/>
    </xf>
    <xf numFmtId="166" fontId="2" fillId="0" borderId="3" xfId="21" applyNumberFormat="1" applyFont="1" applyBorder="1">
      <alignment/>
      <protection/>
    </xf>
    <xf numFmtId="164" fontId="2" fillId="0" borderId="3" xfId="21" applyFont="1" applyBorder="1" applyAlignment="1">
      <alignment wrapText="1"/>
      <protection/>
    </xf>
    <xf numFmtId="164" fontId="2" fillId="0" borderId="3" xfId="21" applyFont="1" applyBorder="1" applyAlignment="1">
      <alignment horizontal="center"/>
      <protection/>
    </xf>
    <xf numFmtId="164" fontId="2" fillId="0" borderId="3" xfId="21" applyFont="1" applyFill="1" applyBorder="1" applyAlignment="1">
      <alignment horizontal="center"/>
      <protection/>
    </xf>
    <xf numFmtId="164" fontId="2" fillId="0" borderId="3" xfId="21" applyFont="1" applyBorder="1" applyAlignment="1">
      <alignment horizontal="center" vertical="center"/>
      <protection/>
    </xf>
    <xf numFmtId="164" fontId="2" fillId="0" borderId="3" xfId="21" applyFont="1" applyBorder="1" applyAlignment="1">
      <alignment horizontal="center" vertical="center" wrapText="1"/>
      <protection/>
    </xf>
    <xf numFmtId="164" fontId="3" fillId="0" borderId="3" xfId="21" applyFont="1" applyBorder="1" applyAlignment="1">
      <alignment wrapText="1"/>
      <protection/>
    </xf>
    <xf numFmtId="164" fontId="2" fillId="0" borderId="3" xfId="21" applyFont="1" applyFill="1" applyBorder="1" applyAlignment="1">
      <alignment horizontal="center" vertical="center" wrapText="1"/>
      <protection/>
    </xf>
    <xf numFmtId="167" fontId="2" fillId="0" borderId="3" xfId="21" applyNumberFormat="1" applyFont="1" applyBorder="1">
      <alignment/>
      <protection/>
    </xf>
    <xf numFmtId="167" fontId="3" fillId="0" borderId="3" xfId="21" applyNumberFormat="1" applyFont="1" applyBorder="1" applyAlignment="1">
      <alignment horizontal="center" vertical="center" wrapText="1"/>
      <protection/>
    </xf>
    <xf numFmtId="164" fontId="2" fillId="0" borderId="3" xfId="21" applyFont="1" applyFill="1" applyBorder="1" applyAlignment="1">
      <alignment horizontal="center" vertical="center"/>
      <protection/>
    </xf>
    <xf numFmtId="164" fontId="4" fillId="0" borderId="6" xfId="20" applyFont="1" applyFill="1" applyBorder="1" applyAlignment="1">
      <alignment horizontal="center" wrapText="1"/>
      <protection/>
    </xf>
    <xf numFmtId="164" fontId="5" fillId="0" borderId="7" xfId="20" applyFont="1" applyFill="1" applyBorder="1" applyAlignment="1">
      <alignment horizontal="left" wrapText="1"/>
      <protection/>
    </xf>
    <xf numFmtId="164" fontId="6" fillId="0" borderId="0" xfId="20" applyFont="1" applyFill="1" applyBorder="1" applyAlignment="1">
      <alignment horizontal="center" wrapText="1"/>
      <protection/>
    </xf>
    <xf numFmtId="164" fontId="6" fillId="0" borderId="8" xfId="20" applyFont="1" applyFill="1" applyBorder="1" applyAlignment="1">
      <alignment horizontal="center" vertical="center" wrapText="1"/>
      <protection/>
    </xf>
    <xf numFmtId="168" fontId="6" fillId="0" borderId="8" xfId="20" applyNumberFormat="1" applyFont="1" applyFill="1" applyBorder="1" applyAlignment="1">
      <alignment horizontal="center" vertical="center" wrapText="1"/>
      <protection/>
    </xf>
    <xf numFmtId="164" fontId="6" fillId="0" borderId="3" xfId="21" applyFont="1" applyFill="1" applyBorder="1" applyAlignment="1">
      <alignment horizontal="center" vertical="center" wrapText="1"/>
      <protection/>
    </xf>
    <xf numFmtId="164" fontId="6" fillId="0" borderId="3" xfId="20" applyFont="1" applyFill="1" applyBorder="1" applyAlignment="1">
      <alignment horizontal="center" vertical="center" wrapText="1"/>
      <protection/>
    </xf>
    <xf numFmtId="164" fontId="6" fillId="0" borderId="8" xfId="21" applyFont="1" applyFill="1" applyBorder="1" applyAlignment="1">
      <alignment horizontal="center" vertical="center" wrapText="1"/>
      <protection/>
    </xf>
    <xf numFmtId="164" fontId="2" fillId="2" borderId="3" xfId="22" applyFont="1" applyFill="1" applyBorder="1" applyAlignment="1">
      <alignment horizontal="center" vertical="center" wrapText="1"/>
      <protection/>
    </xf>
    <xf numFmtId="164" fontId="2" fillId="0" borderId="3" xfId="22" applyFont="1" applyBorder="1" applyAlignment="1">
      <alignment horizontal="center"/>
      <protection/>
    </xf>
    <xf numFmtId="164" fontId="6" fillId="0" borderId="3" xfId="22" applyFont="1" applyBorder="1" applyAlignment="1">
      <alignment horizontal="center"/>
      <protection/>
    </xf>
    <xf numFmtId="164" fontId="2" fillId="2" borderId="3" xfId="22" applyFont="1" applyFill="1" applyBorder="1" applyAlignment="1">
      <alignment horizontal="center"/>
      <protection/>
    </xf>
    <xf numFmtId="164" fontId="2" fillId="0" borderId="8" xfId="22" applyFont="1" applyBorder="1" applyAlignment="1">
      <alignment horizontal="center" vertical="center"/>
      <protection/>
    </xf>
    <xf numFmtId="164" fontId="2" fillId="0" borderId="3" xfId="22" applyFont="1" applyBorder="1" applyAlignment="1">
      <alignment horizontal="center" vertical="center"/>
      <protection/>
    </xf>
    <xf numFmtId="164" fontId="6" fillId="0" borderId="3" xfId="22" applyFont="1" applyBorder="1" applyAlignment="1">
      <alignment horizontal="center" vertical="center"/>
      <protection/>
    </xf>
    <xf numFmtId="164" fontId="2" fillId="0" borderId="0" xfId="21" applyFont="1" applyAlignment="1">
      <alignment vertical="center"/>
      <protection/>
    </xf>
    <xf numFmtId="164" fontId="2" fillId="0" borderId="4" xfId="22" applyFont="1" applyBorder="1" applyAlignment="1">
      <alignment horizontal="center" vertical="center"/>
      <protection/>
    </xf>
    <xf numFmtId="169" fontId="2" fillId="2" borderId="3" xfId="22" applyNumberFormat="1" applyFont="1" applyFill="1" applyBorder="1" applyAlignment="1">
      <alignment horizontal="center" vertical="center" wrapText="1"/>
      <protection/>
    </xf>
    <xf numFmtId="170" fontId="2" fillId="2" borderId="3" xfId="22" applyNumberFormat="1" applyFont="1" applyFill="1" applyBorder="1" applyAlignment="1">
      <alignment horizontal="center" vertical="center" wrapText="1"/>
      <protection/>
    </xf>
    <xf numFmtId="164" fontId="2" fillId="2" borderId="3" xfId="22" applyNumberFormat="1" applyFont="1" applyFill="1" applyBorder="1" applyAlignment="1">
      <alignment horizontal="center" vertical="center" wrapText="1"/>
      <protection/>
    </xf>
    <xf numFmtId="164" fontId="3" fillId="0" borderId="0" xfId="21" applyFont="1" applyBorder="1" applyAlignment="1">
      <alignment horizontal="center"/>
      <protection/>
    </xf>
    <xf numFmtId="164" fontId="6" fillId="0" borderId="3" xfId="22" applyFont="1" applyBorder="1" applyAlignment="1">
      <alignment horizontal="center" vertical="top" wrapText="1"/>
      <protection/>
    </xf>
    <xf numFmtId="164" fontId="1" fillId="0" borderId="0" xfId="21">
      <alignment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_3 ОДН ХВС 2013 г" xfId="20"/>
    <cellStyle name="Excel Built-in Normal 1" xfId="21"/>
    <cellStyle name="Excel Built-in Normal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9"/>
  <sheetViews>
    <sheetView tabSelected="1" workbookViewId="0" topLeftCell="A34">
      <selection activeCell="B18" sqref="B18"/>
    </sheetView>
  </sheetViews>
  <sheetFormatPr defaultColWidth="10.28125" defaultRowHeight="12.75"/>
  <cols>
    <col min="1" max="1" width="32.7109375" style="1" customWidth="1"/>
    <col min="2" max="2" width="18.7109375" style="1" customWidth="1"/>
    <col min="3" max="3" width="28.57421875" style="1" customWidth="1"/>
    <col min="4" max="4" width="13.8515625" style="1" customWidth="1"/>
    <col min="5" max="5" width="16.7109375" style="1" customWidth="1"/>
    <col min="6" max="6" width="34.00390625" style="1" customWidth="1"/>
    <col min="7" max="7" width="0" style="1" hidden="1" customWidth="1"/>
    <col min="8" max="16384" width="10.140625" style="1" customWidth="1"/>
  </cols>
  <sheetData>
    <row r="1" ht="12.75">
      <c r="A1" s="1" t="s">
        <v>0</v>
      </c>
    </row>
    <row r="3" ht="12.75">
      <c r="A3" s="2" t="s">
        <v>1</v>
      </c>
    </row>
    <row r="5" spans="1:7" ht="92.25" customHeight="1">
      <c r="A5" s="3" t="s">
        <v>2</v>
      </c>
      <c r="B5" s="4" t="s">
        <v>3</v>
      </c>
      <c r="C5" s="4" t="s">
        <v>4</v>
      </c>
      <c r="D5" s="4" t="s">
        <v>5</v>
      </c>
      <c r="E5" s="5" t="s">
        <v>6</v>
      </c>
      <c r="F5" s="5" t="s">
        <v>7</v>
      </c>
      <c r="G5" s="6"/>
    </row>
    <row r="6" spans="1:7" ht="28.5" customHeight="1">
      <c r="A6" s="7" t="s">
        <v>8</v>
      </c>
      <c r="B6" s="8" t="s">
        <v>9</v>
      </c>
      <c r="C6" s="9" t="s">
        <v>10</v>
      </c>
      <c r="D6" s="10" t="s">
        <v>11</v>
      </c>
      <c r="E6" s="11">
        <v>1137.26</v>
      </c>
      <c r="F6" s="7" t="s">
        <v>12</v>
      </c>
      <c r="G6" s="12"/>
    </row>
    <row r="7" spans="1:7" ht="12.75">
      <c r="A7" s="7"/>
      <c r="B7" s="8"/>
      <c r="C7" s="13" t="s">
        <v>13</v>
      </c>
      <c r="D7" s="14" t="s">
        <v>11</v>
      </c>
      <c r="E7" s="15">
        <v>1238.48</v>
      </c>
      <c r="F7" s="7"/>
      <c r="G7" s="12"/>
    </row>
    <row r="8" spans="1:7" ht="12.75">
      <c r="A8" s="7"/>
      <c r="B8" s="16" t="s">
        <v>14</v>
      </c>
      <c r="C8" s="13" t="s">
        <v>10</v>
      </c>
      <c r="D8" s="14" t="s">
        <v>15</v>
      </c>
      <c r="E8" s="15">
        <v>98.26</v>
      </c>
      <c r="F8" s="7"/>
      <c r="G8" s="12"/>
    </row>
    <row r="9" spans="1:7" ht="48" customHeight="1">
      <c r="A9" s="7"/>
      <c r="B9" s="16"/>
      <c r="C9" s="13" t="s">
        <v>13</v>
      </c>
      <c r="D9" s="14" t="s">
        <v>15</v>
      </c>
      <c r="E9" s="15">
        <v>107.01</v>
      </c>
      <c r="F9" s="7"/>
      <c r="G9" s="12"/>
    </row>
    <row r="10" spans="1:7" ht="12.75" customHeight="1">
      <c r="A10" s="17" t="s">
        <v>16</v>
      </c>
      <c r="B10" s="16" t="s">
        <v>17</v>
      </c>
      <c r="C10" s="13" t="s">
        <v>10</v>
      </c>
      <c r="D10" s="14" t="s">
        <v>15</v>
      </c>
      <c r="E10" s="15">
        <v>7.92</v>
      </c>
      <c r="F10" s="17" t="s">
        <v>12</v>
      </c>
      <c r="G10" s="12"/>
    </row>
    <row r="11" spans="1:7" ht="12.75">
      <c r="A11" s="17"/>
      <c r="B11" s="16"/>
      <c r="C11" s="13" t="s">
        <v>13</v>
      </c>
      <c r="D11" s="14" t="s">
        <v>15</v>
      </c>
      <c r="E11" s="15">
        <v>8.82</v>
      </c>
      <c r="F11" s="17"/>
      <c r="G11" s="12"/>
    </row>
    <row r="12" spans="1:7" ht="12.75">
      <c r="A12" s="17"/>
      <c r="B12" s="16" t="s">
        <v>18</v>
      </c>
      <c r="C12" s="13" t="s">
        <v>10</v>
      </c>
      <c r="D12" s="14" t="s">
        <v>15</v>
      </c>
      <c r="E12" s="15">
        <v>20.17</v>
      </c>
      <c r="F12" s="17"/>
      <c r="G12" s="12"/>
    </row>
    <row r="13" spans="1:7" ht="42" customHeight="1">
      <c r="A13" s="17"/>
      <c r="B13" s="16"/>
      <c r="C13" s="13" t="s">
        <v>13</v>
      </c>
      <c r="D13" s="14" t="s">
        <v>15</v>
      </c>
      <c r="E13" s="15">
        <v>22.47</v>
      </c>
      <c r="F13" s="17"/>
      <c r="G13" s="12"/>
    </row>
    <row r="14" spans="1:7" ht="65.25" customHeight="1">
      <c r="A14" s="18" t="s">
        <v>19</v>
      </c>
      <c r="B14" s="16" t="s">
        <v>20</v>
      </c>
      <c r="C14" s="13" t="s">
        <v>10</v>
      </c>
      <c r="D14" s="15" t="s">
        <v>21</v>
      </c>
      <c r="E14" s="15">
        <v>1.6800000000000002</v>
      </c>
      <c r="F14" s="19" t="s">
        <v>22</v>
      </c>
      <c r="G14" s="12"/>
    </row>
    <row r="15" spans="1:7" ht="12.75">
      <c r="A15" s="20" t="s">
        <v>23</v>
      </c>
      <c r="B15" s="16"/>
      <c r="C15" s="13" t="s">
        <v>13</v>
      </c>
      <c r="D15" s="15" t="s">
        <v>21</v>
      </c>
      <c r="E15" s="15">
        <v>1.84</v>
      </c>
      <c r="F15" s="19"/>
      <c r="G15" s="12"/>
    </row>
    <row r="16" spans="1:7" ht="12.75">
      <c r="A16" s="20"/>
      <c r="B16" s="16"/>
      <c r="C16" s="13" t="s">
        <v>10</v>
      </c>
      <c r="D16" s="15" t="s">
        <v>21</v>
      </c>
      <c r="E16" s="15">
        <v>1.176</v>
      </c>
      <c r="F16" s="19"/>
      <c r="G16" s="12"/>
    </row>
    <row r="17" spans="1:7" ht="12.75">
      <c r="A17" s="20" t="s">
        <v>24</v>
      </c>
      <c r="B17" s="16"/>
      <c r="C17" s="13" t="s">
        <v>13</v>
      </c>
      <c r="D17" s="15" t="s">
        <v>21</v>
      </c>
      <c r="E17" s="15">
        <v>1.288</v>
      </c>
      <c r="F17" s="19"/>
      <c r="G17" s="12"/>
    </row>
    <row r="18" spans="1:7" ht="12.75" customHeight="1">
      <c r="A18" s="21" t="s">
        <v>25</v>
      </c>
      <c r="B18" s="17" t="s">
        <v>26</v>
      </c>
      <c r="C18" s="13"/>
      <c r="D18" s="15"/>
      <c r="E18" s="6"/>
      <c r="F18" s="19" t="s">
        <v>27</v>
      </c>
      <c r="G18" s="12"/>
    </row>
    <row r="19" spans="1:7" ht="12.75">
      <c r="A19" s="21"/>
      <c r="B19" s="17"/>
      <c r="C19" s="13" t="s">
        <v>10</v>
      </c>
      <c r="D19" s="15" t="s">
        <v>28</v>
      </c>
      <c r="E19" s="22">
        <v>35.32</v>
      </c>
      <c r="F19" s="19"/>
      <c r="G19" s="12"/>
    </row>
    <row r="20" spans="1:7" ht="70.5" customHeight="1">
      <c r="A20" s="21"/>
      <c r="B20" s="17"/>
      <c r="C20" s="13" t="s">
        <v>13</v>
      </c>
      <c r="D20" s="15" t="s">
        <v>28</v>
      </c>
      <c r="E20" s="22">
        <v>35.32</v>
      </c>
      <c r="F20" s="19"/>
      <c r="G20" s="6"/>
    </row>
    <row r="21" ht="12.75">
      <c r="A21" s="2" t="s">
        <v>29</v>
      </c>
    </row>
    <row r="23" spans="1:13" ht="12.75" customHeight="1">
      <c r="A23" s="23" t="s">
        <v>30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</row>
    <row r="24" spans="1:13" ht="12.75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</row>
    <row r="25" spans="1:13" ht="15.75" customHeight="1">
      <c r="A25" s="24" t="s">
        <v>31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5"/>
    </row>
    <row r="26" spans="1:12" ht="15.75" customHeight="1">
      <c r="A26" s="26" t="s">
        <v>32</v>
      </c>
      <c r="B26" s="26" t="s">
        <v>33</v>
      </c>
      <c r="C26" s="26"/>
      <c r="D26" s="26"/>
      <c r="E26" s="26" t="s">
        <v>34</v>
      </c>
      <c r="F26" s="26" t="s">
        <v>35</v>
      </c>
      <c r="G26" s="27" t="s">
        <v>36</v>
      </c>
      <c r="H26" s="26" t="s">
        <v>37</v>
      </c>
      <c r="I26" s="26" t="s">
        <v>38</v>
      </c>
      <c r="J26" s="28" t="s">
        <v>39</v>
      </c>
      <c r="K26" s="28"/>
      <c r="L26" s="28"/>
    </row>
    <row r="27" spans="1:12" ht="15.75" customHeight="1">
      <c r="A27" s="26"/>
      <c r="B27" s="26" t="s">
        <v>40</v>
      </c>
      <c r="C27" s="29"/>
      <c r="D27" s="29"/>
      <c r="E27" s="26"/>
      <c r="F27" s="26"/>
      <c r="G27" s="27"/>
      <c r="H27" s="26"/>
      <c r="I27" s="26"/>
      <c r="J27" s="28"/>
      <c r="K27" s="28"/>
      <c r="L27" s="28"/>
    </row>
    <row r="28" spans="1:12" ht="31.5" customHeight="1">
      <c r="A28" s="26"/>
      <c r="B28" s="26"/>
      <c r="C28" s="29" t="s">
        <v>41</v>
      </c>
      <c r="D28" s="29"/>
      <c r="E28" s="26"/>
      <c r="F28" s="26"/>
      <c r="G28" s="27"/>
      <c r="H28" s="26"/>
      <c r="I28" s="26"/>
      <c r="J28" s="30" t="s">
        <v>42</v>
      </c>
      <c r="K28" s="30" t="s">
        <v>43</v>
      </c>
      <c r="L28" s="26" t="s">
        <v>18</v>
      </c>
    </row>
    <row r="29" spans="1:12" ht="12.75">
      <c r="A29" s="31" t="s">
        <v>44</v>
      </c>
      <c r="B29" s="31">
        <v>200</v>
      </c>
      <c r="C29" s="32">
        <v>4339.8</v>
      </c>
      <c r="D29" s="32"/>
      <c r="E29" s="32">
        <v>443</v>
      </c>
      <c r="F29" s="33">
        <v>3.9</v>
      </c>
      <c r="G29" s="33">
        <f>F29*E29</f>
        <v>1727.7</v>
      </c>
      <c r="H29" s="33">
        <v>0.03</v>
      </c>
      <c r="I29" s="33">
        <f aca="true" t="shared" si="0" ref="I29:I75">G29*H29</f>
        <v>51.830999999999996</v>
      </c>
      <c r="J29" s="33">
        <v>4.58</v>
      </c>
      <c r="K29" s="33">
        <v>3.66</v>
      </c>
      <c r="L29" s="33">
        <f>J29+K29</f>
        <v>8.24</v>
      </c>
    </row>
    <row r="30" spans="1:12" ht="12.75">
      <c r="A30" s="31" t="s">
        <v>44</v>
      </c>
      <c r="B30" s="31">
        <v>210</v>
      </c>
      <c r="C30" s="32">
        <v>4832.7</v>
      </c>
      <c r="D30" s="32"/>
      <c r="E30" s="32">
        <v>478.4</v>
      </c>
      <c r="F30" s="33">
        <v>3.9</v>
      </c>
      <c r="G30" s="33">
        <f aca="true" t="shared" si="1" ref="G30:G69">F30*E30</f>
        <v>1865.7599999999998</v>
      </c>
      <c r="H30" s="33">
        <v>0.03</v>
      </c>
      <c r="I30" s="33">
        <f t="shared" si="0"/>
        <v>55.97279999999999</v>
      </c>
      <c r="J30" s="33">
        <v>4.58</v>
      </c>
      <c r="K30" s="33">
        <v>3.66</v>
      </c>
      <c r="L30" s="33">
        <f aca="true" t="shared" si="2" ref="L30:L75">J30+K30</f>
        <v>8.24</v>
      </c>
    </row>
    <row r="31" spans="1:12" ht="12.75">
      <c r="A31" s="31" t="s">
        <v>45</v>
      </c>
      <c r="B31" s="31">
        <v>3</v>
      </c>
      <c r="C31" s="32">
        <v>4272.5</v>
      </c>
      <c r="D31" s="32"/>
      <c r="E31" s="32">
        <v>419.7</v>
      </c>
      <c r="F31" s="33">
        <v>3.9</v>
      </c>
      <c r="G31" s="33">
        <f t="shared" si="1"/>
        <v>1636.83</v>
      </c>
      <c r="H31" s="33">
        <v>0.03</v>
      </c>
      <c r="I31" s="33">
        <f t="shared" si="0"/>
        <v>49.104899999999994</v>
      </c>
      <c r="J31" s="33">
        <v>4.58</v>
      </c>
      <c r="K31" s="33">
        <v>3.66</v>
      </c>
      <c r="L31" s="33">
        <f t="shared" si="2"/>
        <v>8.24</v>
      </c>
    </row>
    <row r="32" spans="1:12" ht="12.75">
      <c r="A32" s="31" t="s">
        <v>45</v>
      </c>
      <c r="B32" s="31">
        <v>5</v>
      </c>
      <c r="C32" s="32">
        <v>2866.2</v>
      </c>
      <c r="D32" s="32"/>
      <c r="E32" s="32">
        <v>265</v>
      </c>
      <c r="F32" s="33">
        <v>3.9</v>
      </c>
      <c r="G32" s="33">
        <f t="shared" si="1"/>
        <v>1033.5</v>
      </c>
      <c r="H32" s="33">
        <v>0.03</v>
      </c>
      <c r="I32" s="33">
        <f t="shared" si="0"/>
        <v>31.005</v>
      </c>
      <c r="J32" s="33">
        <v>4.58</v>
      </c>
      <c r="K32" s="33">
        <v>3.66</v>
      </c>
      <c r="L32" s="33">
        <f t="shared" si="2"/>
        <v>8.24</v>
      </c>
    </row>
    <row r="33" spans="1:12" ht="12.75">
      <c r="A33" s="31" t="s">
        <v>45</v>
      </c>
      <c r="B33" s="31" t="s">
        <v>46</v>
      </c>
      <c r="C33" s="32">
        <v>3213.6</v>
      </c>
      <c r="D33" s="32"/>
      <c r="E33" s="32">
        <v>411</v>
      </c>
      <c r="F33" s="33">
        <v>3.9</v>
      </c>
      <c r="G33" s="33">
        <f t="shared" si="1"/>
        <v>1602.8999999999999</v>
      </c>
      <c r="H33" s="33">
        <v>0.03</v>
      </c>
      <c r="I33" s="33">
        <f t="shared" si="0"/>
        <v>48.086999999999996</v>
      </c>
      <c r="J33" s="33">
        <v>4.58</v>
      </c>
      <c r="K33" s="33">
        <v>3.66</v>
      </c>
      <c r="L33" s="33">
        <f t="shared" si="2"/>
        <v>8.24</v>
      </c>
    </row>
    <row r="34" spans="1:12" ht="12.75">
      <c r="A34" s="31" t="s">
        <v>45</v>
      </c>
      <c r="B34" s="31">
        <v>10</v>
      </c>
      <c r="C34" s="32">
        <v>2841.9</v>
      </c>
      <c r="D34" s="32"/>
      <c r="E34" s="32">
        <v>316.9</v>
      </c>
      <c r="F34" s="33">
        <v>3.9</v>
      </c>
      <c r="G34" s="33">
        <f t="shared" si="1"/>
        <v>1235.9099999999999</v>
      </c>
      <c r="H34" s="33">
        <v>0.03</v>
      </c>
      <c r="I34" s="33">
        <f t="shared" si="0"/>
        <v>37.077299999999994</v>
      </c>
      <c r="J34" s="33">
        <v>4.58</v>
      </c>
      <c r="K34" s="33">
        <v>3.66</v>
      </c>
      <c r="L34" s="33">
        <f t="shared" si="2"/>
        <v>8.24</v>
      </c>
    </row>
    <row r="35" spans="1:12" ht="12.75">
      <c r="A35" s="31" t="s">
        <v>47</v>
      </c>
      <c r="B35" s="31">
        <v>1</v>
      </c>
      <c r="C35" s="32">
        <v>3365.1</v>
      </c>
      <c r="D35" s="32"/>
      <c r="E35" s="32">
        <v>288</v>
      </c>
      <c r="F35" s="33">
        <v>3.9</v>
      </c>
      <c r="G35" s="33">
        <f t="shared" si="1"/>
        <v>1123.2</v>
      </c>
      <c r="H35" s="33">
        <v>0.03</v>
      </c>
      <c r="I35" s="33">
        <f t="shared" si="0"/>
        <v>33.696</v>
      </c>
      <c r="J35" s="33">
        <v>4.58</v>
      </c>
      <c r="K35" s="33">
        <v>3.66</v>
      </c>
      <c r="L35" s="33">
        <f t="shared" si="2"/>
        <v>8.24</v>
      </c>
    </row>
    <row r="36" spans="1:12" ht="12.75">
      <c r="A36" s="31" t="s">
        <v>47</v>
      </c>
      <c r="B36" s="31" t="s">
        <v>48</v>
      </c>
      <c r="C36" s="32">
        <v>4522.7</v>
      </c>
      <c r="D36" s="32"/>
      <c r="E36" s="32">
        <v>468.8</v>
      </c>
      <c r="F36" s="33">
        <v>3.9</v>
      </c>
      <c r="G36" s="33">
        <f t="shared" si="1"/>
        <v>1828.32</v>
      </c>
      <c r="H36" s="33">
        <v>0.03</v>
      </c>
      <c r="I36" s="33">
        <f t="shared" si="0"/>
        <v>54.849599999999995</v>
      </c>
      <c r="J36" s="33">
        <v>4.58</v>
      </c>
      <c r="K36" s="33">
        <v>3.66</v>
      </c>
      <c r="L36" s="33">
        <f t="shared" si="2"/>
        <v>8.24</v>
      </c>
    </row>
    <row r="37" spans="1:12" ht="12.75">
      <c r="A37" s="31" t="s">
        <v>47</v>
      </c>
      <c r="B37" s="31" t="s">
        <v>49</v>
      </c>
      <c r="C37" s="34">
        <v>3262.3</v>
      </c>
      <c r="D37" s="34"/>
      <c r="E37" s="32">
        <v>358</v>
      </c>
      <c r="F37" s="33">
        <v>3.9</v>
      </c>
      <c r="G37" s="33">
        <f t="shared" si="1"/>
        <v>1396.2</v>
      </c>
      <c r="H37" s="33">
        <v>0.03</v>
      </c>
      <c r="I37" s="33">
        <f t="shared" si="0"/>
        <v>41.886</v>
      </c>
      <c r="J37" s="33">
        <v>4.58</v>
      </c>
      <c r="K37" s="33">
        <v>3.66</v>
      </c>
      <c r="L37" s="33">
        <f t="shared" si="2"/>
        <v>8.24</v>
      </c>
    </row>
    <row r="38" spans="1:12" ht="12.75">
      <c r="A38" s="31" t="s">
        <v>47</v>
      </c>
      <c r="B38" s="31" t="s">
        <v>50</v>
      </c>
      <c r="C38" s="32">
        <v>4635.3</v>
      </c>
      <c r="D38" s="32"/>
      <c r="E38" s="32">
        <v>428</v>
      </c>
      <c r="F38" s="33">
        <v>3.9</v>
      </c>
      <c r="G38" s="33">
        <f t="shared" si="1"/>
        <v>1669.2</v>
      </c>
      <c r="H38" s="33">
        <v>0.03</v>
      </c>
      <c r="I38" s="33">
        <f t="shared" si="0"/>
        <v>50.076</v>
      </c>
      <c r="J38" s="33">
        <v>4.58</v>
      </c>
      <c r="K38" s="33">
        <v>3.66</v>
      </c>
      <c r="L38" s="33">
        <f t="shared" si="2"/>
        <v>8.24</v>
      </c>
    </row>
    <row r="39" spans="1:12" ht="12.75">
      <c r="A39" s="31" t="s">
        <v>47</v>
      </c>
      <c r="B39" s="31">
        <v>7</v>
      </c>
      <c r="C39" s="32">
        <v>2500.3</v>
      </c>
      <c r="D39" s="32"/>
      <c r="E39" s="32">
        <v>214.6</v>
      </c>
      <c r="F39" s="33">
        <v>3.9</v>
      </c>
      <c r="G39" s="33">
        <f t="shared" si="1"/>
        <v>836.9399999999999</v>
      </c>
      <c r="H39" s="33">
        <v>0.03</v>
      </c>
      <c r="I39" s="33">
        <f t="shared" si="0"/>
        <v>25.108199999999997</v>
      </c>
      <c r="J39" s="33">
        <v>4.58</v>
      </c>
      <c r="K39" s="33">
        <v>3.66</v>
      </c>
      <c r="L39" s="33">
        <f t="shared" si="2"/>
        <v>8.24</v>
      </c>
    </row>
    <row r="40" spans="1:12" ht="12.75">
      <c r="A40" s="31" t="s">
        <v>47</v>
      </c>
      <c r="B40" s="31">
        <v>9</v>
      </c>
      <c r="C40" s="32">
        <v>4528.3</v>
      </c>
      <c r="D40" s="32"/>
      <c r="E40" s="32">
        <v>460</v>
      </c>
      <c r="F40" s="33">
        <v>3.9</v>
      </c>
      <c r="G40" s="33">
        <f t="shared" si="1"/>
        <v>1794</v>
      </c>
      <c r="H40" s="33">
        <v>0.03</v>
      </c>
      <c r="I40" s="33">
        <f t="shared" si="0"/>
        <v>53.82</v>
      </c>
      <c r="J40" s="33">
        <v>4.58</v>
      </c>
      <c r="K40" s="33">
        <v>3.66</v>
      </c>
      <c r="L40" s="33">
        <f t="shared" si="2"/>
        <v>8.24</v>
      </c>
    </row>
    <row r="41" spans="1:12" ht="12.75">
      <c r="A41" s="31" t="s">
        <v>47</v>
      </c>
      <c r="B41" s="31" t="s">
        <v>51</v>
      </c>
      <c r="C41" s="32">
        <v>6101.25</v>
      </c>
      <c r="D41" s="32"/>
      <c r="E41" s="32">
        <v>558.2</v>
      </c>
      <c r="F41" s="33">
        <v>3.9</v>
      </c>
      <c r="G41" s="33">
        <f t="shared" si="1"/>
        <v>2176.98</v>
      </c>
      <c r="H41" s="33">
        <v>0.03</v>
      </c>
      <c r="I41" s="33">
        <f t="shared" si="0"/>
        <v>65.3094</v>
      </c>
      <c r="J41" s="33">
        <v>4.58</v>
      </c>
      <c r="K41" s="33">
        <v>3.66</v>
      </c>
      <c r="L41" s="33">
        <f t="shared" si="2"/>
        <v>8.24</v>
      </c>
    </row>
    <row r="42" spans="1:12" ht="12.75" customHeight="1">
      <c r="A42" s="31" t="s">
        <v>47</v>
      </c>
      <c r="B42" s="31">
        <v>11</v>
      </c>
      <c r="C42" s="34">
        <v>3226.2</v>
      </c>
      <c r="D42" s="34"/>
      <c r="E42" s="32">
        <v>640</v>
      </c>
      <c r="F42" s="33">
        <v>3.9</v>
      </c>
      <c r="G42" s="33">
        <f t="shared" si="1"/>
        <v>2496</v>
      </c>
      <c r="H42" s="33">
        <v>0.03</v>
      </c>
      <c r="I42" s="33">
        <f t="shared" si="0"/>
        <v>74.88</v>
      </c>
      <c r="J42" s="33">
        <v>4.58</v>
      </c>
      <c r="K42" s="33">
        <v>3.66</v>
      </c>
      <c r="L42" s="33">
        <f t="shared" si="2"/>
        <v>8.24</v>
      </c>
    </row>
    <row r="43" spans="1:12" ht="12.75">
      <c r="A43" s="31"/>
      <c r="B43" s="31"/>
      <c r="C43" s="34"/>
      <c r="D43" s="34"/>
      <c r="E43" s="32"/>
      <c r="F43" s="33">
        <v>3.9</v>
      </c>
      <c r="G43" s="33"/>
      <c r="H43" s="33"/>
      <c r="I43" s="33"/>
      <c r="J43" s="33"/>
      <c r="K43" s="33"/>
      <c r="L43" s="33"/>
    </row>
    <row r="44" spans="1:12" ht="12.75">
      <c r="A44" s="31" t="s">
        <v>47</v>
      </c>
      <c r="B44" s="31">
        <v>21</v>
      </c>
      <c r="C44" s="32">
        <v>4149.9</v>
      </c>
      <c r="D44" s="32"/>
      <c r="E44" s="32">
        <v>485</v>
      </c>
      <c r="F44" s="33">
        <v>3.9</v>
      </c>
      <c r="G44" s="33">
        <f t="shared" si="1"/>
        <v>1891.5</v>
      </c>
      <c r="H44" s="33">
        <v>0.03</v>
      </c>
      <c r="I44" s="33">
        <f t="shared" si="0"/>
        <v>56.745</v>
      </c>
      <c r="J44" s="33">
        <v>4.58</v>
      </c>
      <c r="K44" s="33">
        <v>3.66</v>
      </c>
      <c r="L44" s="33">
        <f t="shared" si="2"/>
        <v>8.24</v>
      </c>
    </row>
    <row r="45" spans="1:12" ht="12.75">
      <c r="A45" s="31" t="s">
        <v>52</v>
      </c>
      <c r="B45" s="31">
        <v>2</v>
      </c>
      <c r="C45" s="32">
        <v>1302.4</v>
      </c>
      <c r="D45" s="32"/>
      <c r="E45" s="32">
        <v>102.5</v>
      </c>
      <c r="F45" s="33">
        <v>3.9</v>
      </c>
      <c r="G45" s="33">
        <f t="shared" si="1"/>
        <v>399.75</v>
      </c>
      <c r="H45" s="33">
        <v>0.03</v>
      </c>
      <c r="I45" s="33">
        <f t="shared" si="0"/>
        <v>11.9925</v>
      </c>
      <c r="J45" s="33">
        <v>4.58</v>
      </c>
      <c r="K45" s="33">
        <v>3.66</v>
      </c>
      <c r="L45" s="33">
        <f t="shared" si="2"/>
        <v>8.24</v>
      </c>
    </row>
    <row r="46" spans="1:12" ht="12.75">
      <c r="A46" s="31" t="s">
        <v>52</v>
      </c>
      <c r="B46" s="31">
        <v>8</v>
      </c>
      <c r="C46" s="32">
        <v>1263.7</v>
      </c>
      <c r="D46" s="32"/>
      <c r="E46" s="32">
        <v>98.4</v>
      </c>
      <c r="F46" s="33">
        <v>3.9</v>
      </c>
      <c r="G46" s="33">
        <f t="shared" si="1"/>
        <v>383.76</v>
      </c>
      <c r="H46" s="33">
        <v>0.03</v>
      </c>
      <c r="I46" s="33">
        <f t="shared" si="0"/>
        <v>11.512799999999999</v>
      </c>
      <c r="J46" s="33">
        <v>4.58</v>
      </c>
      <c r="K46" s="33">
        <v>3.66</v>
      </c>
      <c r="L46" s="33">
        <f t="shared" si="2"/>
        <v>8.24</v>
      </c>
    </row>
    <row r="47" spans="1:12" ht="12.75">
      <c r="A47" s="31" t="s">
        <v>52</v>
      </c>
      <c r="B47" s="31">
        <v>10</v>
      </c>
      <c r="C47" s="32">
        <v>1269.7</v>
      </c>
      <c r="D47" s="32"/>
      <c r="E47" s="32">
        <v>98.4</v>
      </c>
      <c r="F47" s="33">
        <v>3.9</v>
      </c>
      <c r="G47" s="33">
        <f t="shared" si="1"/>
        <v>383.76</v>
      </c>
      <c r="H47" s="33">
        <v>0.03</v>
      </c>
      <c r="I47" s="33">
        <f t="shared" si="0"/>
        <v>11.512799999999999</v>
      </c>
      <c r="J47" s="33">
        <v>4.58</v>
      </c>
      <c r="K47" s="33">
        <v>3.66</v>
      </c>
      <c r="L47" s="33">
        <f t="shared" si="2"/>
        <v>8.24</v>
      </c>
    </row>
    <row r="48" spans="1:13" ht="12.75" customHeight="1">
      <c r="A48" s="31" t="s">
        <v>52</v>
      </c>
      <c r="B48" s="31">
        <v>12</v>
      </c>
      <c r="C48" s="35">
        <v>1274.3</v>
      </c>
      <c r="D48" s="35"/>
      <c r="E48" s="36">
        <v>98.4</v>
      </c>
      <c r="F48" s="37">
        <v>3.9</v>
      </c>
      <c r="G48" s="37">
        <f t="shared" si="1"/>
        <v>383.76</v>
      </c>
      <c r="H48" s="37">
        <v>0.03</v>
      </c>
      <c r="I48" s="37">
        <f t="shared" si="0"/>
        <v>11.512799999999999</v>
      </c>
      <c r="J48" s="37">
        <v>4.58</v>
      </c>
      <c r="K48" s="37">
        <v>3.66</v>
      </c>
      <c r="L48" s="37">
        <f t="shared" si="2"/>
        <v>8.24</v>
      </c>
      <c r="M48" s="38"/>
    </row>
    <row r="49" spans="1:13" ht="12.75">
      <c r="A49" s="31"/>
      <c r="B49" s="31"/>
      <c r="C49" s="39"/>
      <c r="D49" s="39"/>
      <c r="E49" s="36"/>
      <c r="F49" s="37">
        <v>3.9</v>
      </c>
      <c r="G49" s="37"/>
      <c r="H49" s="37"/>
      <c r="I49" s="37"/>
      <c r="J49" s="37"/>
      <c r="K49" s="37"/>
      <c r="L49" s="37"/>
      <c r="M49" s="38"/>
    </row>
    <row r="50" spans="1:12" ht="12.75">
      <c r="A50" s="31" t="s">
        <v>52</v>
      </c>
      <c r="B50" s="31">
        <v>14</v>
      </c>
      <c r="C50" s="32">
        <v>1276.2</v>
      </c>
      <c r="D50" s="32"/>
      <c r="E50" s="32">
        <v>102.5</v>
      </c>
      <c r="F50" s="33">
        <v>3.9</v>
      </c>
      <c r="G50" s="33">
        <f t="shared" si="1"/>
        <v>399.75</v>
      </c>
      <c r="H50" s="33">
        <v>0.03</v>
      </c>
      <c r="I50" s="33">
        <f t="shared" si="0"/>
        <v>11.9925</v>
      </c>
      <c r="J50" s="33">
        <v>4.58</v>
      </c>
      <c r="K50" s="33">
        <v>3.66</v>
      </c>
      <c r="L50" s="33">
        <f t="shared" si="2"/>
        <v>8.24</v>
      </c>
    </row>
    <row r="51" spans="1:12" ht="12.75">
      <c r="A51" s="31" t="s">
        <v>52</v>
      </c>
      <c r="B51" s="40" t="s">
        <v>53</v>
      </c>
      <c r="C51" s="32">
        <v>8578</v>
      </c>
      <c r="D51" s="32"/>
      <c r="E51" s="32">
        <v>943</v>
      </c>
      <c r="F51" s="33">
        <v>4.2</v>
      </c>
      <c r="G51" s="33">
        <f t="shared" si="1"/>
        <v>3960.6000000000004</v>
      </c>
      <c r="H51" s="33">
        <v>0.02</v>
      </c>
      <c r="I51" s="33">
        <f t="shared" si="0"/>
        <v>79.212</v>
      </c>
      <c r="J51" s="33">
        <v>4.58</v>
      </c>
      <c r="K51" s="33">
        <v>3.66</v>
      </c>
      <c r="L51" s="33">
        <f t="shared" si="2"/>
        <v>8.24</v>
      </c>
    </row>
    <row r="52" spans="1:12" ht="12.75">
      <c r="A52" s="31" t="s">
        <v>52</v>
      </c>
      <c r="B52" s="31">
        <v>18</v>
      </c>
      <c r="C52" s="32">
        <v>3331.2</v>
      </c>
      <c r="D52" s="32"/>
      <c r="E52" s="32">
        <v>361.1</v>
      </c>
      <c r="F52" s="33">
        <v>3.9</v>
      </c>
      <c r="G52" s="33">
        <f t="shared" si="1"/>
        <v>1408.29</v>
      </c>
      <c r="H52" s="33">
        <v>0.03</v>
      </c>
      <c r="I52" s="33">
        <f t="shared" si="0"/>
        <v>42.2487</v>
      </c>
      <c r="J52" s="33">
        <v>4.58</v>
      </c>
      <c r="K52" s="33">
        <v>3.66</v>
      </c>
      <c r="L52" s="33">
        <f t="shared" si="2"/>
        <v>8.24</v>
      </c>
    </row>
    <row r="53" spans="1:12" ht="12.75">
      <c r="A53" s="31" t="s">
        <v>52</v>
      </c>
      <c r="B53" s="31">
        <v>20</v>
      </c>
      <c r="C53" s="32">
        <v>2637.33</v>
      </c>
      <c r="D53" s="32"/>
      <c r="E53" s="32">
        <v>164.6</v>
      </c>
      <c r="F53" s="33">
        <v>3.9</v>
      </c>
      <c r="G53" s="33">
        <f t="shared" si="1"/>
        <v>641.9399999999999</v>
      </c>
      <c r="H53" s="33">
        <v>0.03</v>
      </c>
      <c r="I53" s="33">
        <f t="shared" si="0"/>
        <v>19.2582</v>
      </c>
      <c r="J53" s="33">
        <v>4.58</v>
      </c>
      <c r="K53" s="33">
        <v>3.66</v>
      </c>
      <c r="L53" s="33">
        <f t="shared" si="2"/>
        <v>8.24</v>
      </c>
    </row>
    <row r="54" spans="1:12" ht="12.75">
      <c r="A54" s="31" t="s">
        <v>52</v>
      </c>
      <c r="B54" s="31">
        <v>22</v>
      </c>
      <c r="C54" s="32">
        <v>4565</v>
      </c>
      <c r="D54" s="32"/>
      <c r="E54" s="32">
        <v>531.8</v>
      </c>
      <c r="F54" s="33">
        <v>3.9</v>
      </c>
      <c r="G54" s="33">
        <f t="shared" si="1"/>
        <v>2074.02</v>
      </c>
      <c r="H54" s="33">
        <v>0.03</v>
      </c>
      <c r="I54" s="33">
        <f t="shared" si="0"/>
        <v>62.2206</v>
      </c>
      <c r="J54" s="33">
        <v>4.58</v>
      </c>
      <c r="K54" s="33">
        <v>3.66</v>
      </c>
      <c r="L54" s="33">
        <f t="shared" si="2"/>
        <v>8.24</v>
      </c>
    </row>
    <row r="55" spans="1:12" ht="12.75" customHeight="1">
      <c r="A55" s="31" t="s">
        <v>54</v>
      </c>
      <c r="B55" s="31">
        <v>1</v>
      </c>
      <c r="C55" s="32">
        <v>3935.5</v>
      </c>
      <c r="D55" s="32"/>
      <c r="E55" s="32">
        <v>471.8</v>
      </c>
      <c r="F55" s="33">
        <v>3.9</v>
      </c>
      <c r="G55" s="33">
        <f t="shared" si="1"/>
        <v>1840.02</v>
      </c>
      <c r="H55" s="33">
        <v>0.03</v>
      </c>
      <c r="I55" s="33">
        <f t="shared" si="0"/>
        <v>55.200599999999994</v>
      </c>
      <c r="J55" s="33">
        <v>4.58</v>
      </c>
      <c r="K55" s="33">
        <v>3.66</v>
      </c>
      <c r="L55" s="33">
        <f t="shared" si="2"/>
        <v>8.24</v>
      </c>
    </row>
    <row r="56" spans="1:12" ht="12.75">
      <c r="A56" s="31"/>
      <c r="B56" s="31"/>
      <c r="C56" s="32"/>
      <c r="D56" s="32"/>
      <c r="E56" s="32"/>
      <c r="F56" s="33">
        <v>3.9</v>
      </c>
      <c r="G56" s="33"/>
      <c r="H56" s="33"/>
      <c r="I56" s="33"/>
      <c r="J56" s="33"/>
      <c r="K56" s="33"/>
      <c r="L56" s="33"/>
    </row>
    <row r="57" spans="1:12" ht="12.75">
      <c r="A57" s="31" t="s">
        <v>54</v>
      </c>
      <c r="B57" s="31" t="s">
        <v>48</v>
      </c>
      <c r="C57" s="32">
        <v>2802.6</v>
      </c>
      <c r="D57" s="32"/>
      <c r="E57" s="32">
        <v>264</v>
      </c>
      <c r="F57" s="33">
        <v>3.9</v>
      </c>
      <c r="G57" s="33">
        <f t="shared" si="1"/>
        <v>1029.6</v>
      </c>
      <c r="H57" s="33">
        <v>0.03</v>
      </c>
      <c r="I57" s="33">
        <f t="shared" si="0"/>
        <v>30.887999999999995</v>
      </c>
      <c r="J57" s="33">
        <v>4.58</v>
      </c>
      <c r="K57" s="33">
        <v>3.66</v>
      </c>
      <c r="L57" s="33">
        <f t="shared" si="2"/>
        <v>8.24</v>
      </c>
    </row>
    <row r="58" spans="1:12" ht="12.75">
      <c r="A58" s="31" t="s">
        <v>54</v>
      </c>
      <c r="B58" s="31" t="s">
        <v>49</v>
      </c>
      <c r="C58" s="32">
        <v>2753.1</v>
      </c>
      <c r="D58" s="32"/>
      <c r="E58" s="32">
        <v>304</v>
      </c>
      <c r="F58" s="33">
        <v>3.9</v>
      </c>
      <c r="G58" s="33">
        <f t="shared" si="1"/>
        <v>1185.6</v>
      </c>
      <c r="H58" s="33">
        <v>0.03</v>
      </c>
      <c r="I58" s="33">
        <f t="shared" si="0"/>
        <v>35.568</v>
      </c>
      <c r="J58" s="33">
        <v>4.58</v>
      </c>
      <c r="K58" s="33">
        <v>3.66</v>
      </c>
      <c r="L58" s="33">
        <f t="shared" si="2"/>
        <v>8.24</v>
      </c>
    </row>
    <row r="59" spans="1:12" ht="12.75">
      <c r="A59" s="31" t="s">
        <v>54</v>
      </c>
      <c r="B59" s="41">
        <v>0.1</v>
      </c>
      <c r="C59" s="32">
        <v>3677.9</v>
      </c>
      <c r="D59" s="32"/>
      <c r="E59" s="32">
        <v>451.1</v>
      </c>
      <c r="F59" s="33">
        <v>3.9</v>
      </c>
      <c r="G59" s="33">
        <f t="shared" si="1"/>
        <v>1759.29</v>
      </c>
      <c r="H59" s="33">
        <v>0.03</v>
      </c>
      <c r="I59" s="33">
        <f t="shared" si="0"/>
        <v>52.77869999999999</v>
      </c>
      <c r="J59" s="33">
        <v>4.58</v>
      </c>
      <c r="K59" s="33">
        <v>3.66</v>
      </c>
      <c r="L59" s="33">
        <f t="shared" si="2"/>
        <v>8.24</v>
      </c>
    </row>
    <row r="60" spans="1:12" ht="12.75">
      <c r="A60" s="31" t="s">
        <v>54</v>
      </c>
      <c r="B60" s="31">
        <v>0.30000000000000004</v>
      </c>
      <c r="C60" s="32">
        <v>3246.7</v>
      </c>
      <c r="D60" s="32"/>
      <c r="E60" s="32">
        <v>265.6</v>
      </c>
      <c r="F60" s="33">
        <v>3.9</v>
      </c>
      <c r="G60" s="33">
        <f t="shared" si="1"/>
        <v>1035.8400000000001</v>
      </c>
      <c r="H60" s="33">
        <v>0.03</v>
      </c>
      <c r="I60" s="33">
        <f t="shared" si="0"/>
        <v>31.075200000000002</v>
      </c>
      <c r="J60" s="33">
        <v>4.58</v>
      </c>
      <c r="K60" s="33">
        <v>3.66</v>
      </c>
      <c r="L60" s="33">
        <f t="shared" si="2"/>
        <v>8.24</v>
      </c>
    </row>
    <row r="61" spans="1:12" ht="12.75">
      <c r="A61" s="31" t="s">
        <v>54</v>
      </c>
      <c r="B61" s="31">
        <v>0.5</v>
      </c>
      <c r="C61" s="32">
        <v>3300.89</v>
      </c>
      <c r="D61" s="32"/>
      <c r="E61" s="32">
        <v>370.7</v>
      </c>
      <c r="F61" s="33">
        <v>3.9</v>
      </c>
      <c r="G61" s="33">
        <f t="shared" si="1"/>
        <v>1445.73</v>
      </c>
      <c r="H61" s="33">
        <v>0.03</v>
      </c>
      <c r="I61" s="33">
        <f t="shared" si="0"/>
        <v>43.3719</v>
      </c>
      <c r="J61" s="33">
        <v>4.58</v>
      </c>
      <c r="K61" s="33">
        <v>3.66</v>
      </c>
      <c r="L61" s="33">
        <f t="shared" si="2"/>
        <v>8.24</v>
      </c>
    </row>
    <row r="62" spans="1:12" ht="12.75">
      <c r="A62" s="31" t="s">
        <v>54</v>
      </c>
      <c r="B62" s="31">
        <v>4</v>
      </c>
      <c r="C62" s="32">
        <v>2078.1</v>
      </c>
      <c r="D62" s="32"/>
      <c r="E62" s="32">
        <v>566</v>
      </c>
      <c r="F62" s="33">
        <v>3.9</v>
      </c>
      <c r="G62" s="33">
        <f t="shared" si="1"/>
        <v>2207.4</v>
      </c>
      <c r="H62" s="33">
        <v>0.03</v>
      </c>
      <c r="I62" s="33">
        <f t="shared" si="0"/>
        <v>66.222</v>
      </c>
      <c r="J62" s="33">
        <v>4.58</v>
      </c>
      <c r="K62" s="33">
        <v>3.66</v>
      </c>
      <c r="L62" s="33">
        <f t="shared" si="2"/>
        <v>8.24</v>
      </c>
    </row>
    <row r="63" spans="1:12" ht="12.75">
      <c r="A63" s="31" t="s">
        <v>54</v>
      </c>
      <c r="B63" s="31">
        <v>14</v>
      </c>
      <c r="C63" s="32">
        <v>4430.2</v>
      </c>
      <c r="D63" s="32"/>
      <c r="E63" s="32">
        <v>422.8</v>
      </c>
      <c r="F63" s="33">
        <v>3.9</v>
      </c>
      <c r="G63" s="33">
        <f t="shared" si="1"/>
        <v>1648.92</v>
      </c>
      <c r="H63" s="33">
        <v>0.03</v>
      </c>
      <c r="I63" s="33">
        <f t="shared" si="0"/>
        <v>49.4676</v>
      </c>
      <c r="J63" s="33">
        <v>4.58</v>
      </c>
      <c r="K63" s="33">
        <v>3.66</v>
      </c>
      <c r="L63" s="33">
        <f t="shared" si="2"/>
        <v>8.24</v>
      </c>
    </row>
    <row r="64" spans="1:12" ht="12.75">
      <c r="A64" s="31" t="s">
        <v>54</v>
      </c>
      <c r="B64" s="31">
        <v>18</v>
      </c>
      <c r="C64" s="32">
        <v>3978.4</v>
      </c>
      <c r="D64" s="32"/>
      <c r="E64" s="32">
        <v>301</v>
      </c>
      <c r="F64" s="33">
        <v>3.9</v>
      </c>
      <c r="G64" s="33">
        <f t="shared" si="1"/>
        <v>1173.8999999999999</v>
      </c>
      <c r="H64" s="33">
        <v>0.03</v>
      </c>
      <c r="I64" s="33">
        <f t="shared" si="0"/>
        <v>35.21699999999999</v>
      </c>
      <c r="J64" s="33">
        <v>4.58</v>
      </c>
      <c r="K64" s="33">
        <v>3.66</v>
      </c>
      <c r="L64" s="33">
        <f t="shared" si="2"/>
        <v>8.24</v>
      </c>
    </row>
    <row r="65" spans="1:12" ht="12.75">
      <c r="A65" s="31" t="s">
        <v>54</v>
      </c>
      <c r="B65" s="31">
        <v>22</v>
      </c>
      <c r="C65" s="32">
        <v>3443.4</v>
      </c>
      <c r="D65" s="32"/>
      <c r="E65" s="32">
        <v>284.6</v>
      </c>
      <c r="F65" s="33">
        <v>3.9</v>
      </c>
      <c r="G65" s="33">
        <f t="shared" si="1"/>
        <v>1109.94</v>
      </c>
      <c r="H65" s="33">
        <v>0.03</v>
      </c>
      <c r="I65" s="33">
        <f t="shared" si="0"/>
        <v>33.2982</v>
      </c>
      <c r="J65" s="33">
        <v>4.58</v>
      </c>
      <c r="K65" s="33">
        <v>3.66</v>
      </c>
      <c r="L65" s="33">
        <f t="shared" si="2"/>
        <v>8.24</v>
      </c>
    </row>
    <row r="66" spans="1:12" ht="12.75">
      <c r="A66" s="31" t="s">
        <v>54</v>
      </c>
      <c r="B66" s="31">
        <v>30</v>
      </c>
      <c r="C66" s="32">
        <v>4900.2</v>
      </c>
      <c r="D66" s="32"/>
      <c r="E66" s="32">
        <v>494</v>
      </c>
      <c r="F66" s="33">
        <v>3.9</v>
      </c>
      <c r="G66" s="33">
        <f t="shared" si="1"/>
        <v>1926.6</v>
      </c>
      <c r="H66" s="33">
        <v>0.03</v>
      </c>
      <c r="I66" s="33">
        <f t="shared" si="0"/>
        <v>57.797999999999995</v>
      </c>
      <c r="J66" s="33">
        <v>4.58</v>
      </c>
      <c r="K66" s="33">
        <v>3.66</v>
      </c>
      <c r="L66" s="33">
        <f t="shared" si="2"/>
        <v>8.24</v>
      </c>
    </row>
    <row r="67" spans="1:12" ht="12.75">
      <c r="A67" s="31" t="s">
        <v>55</v>
      </c>
      <c r="B67" s="31">
        <v>7</v>
      </c>
      <c r="C67" s="32">
        <v>2852</v>
      </c>
      <c r="D67" s="32"/>
      <c r="E67" s="32">
        <v>429.4</v>
      </c>
      <c r="F67" s="33">
        <v>3.9</v>
      </c>
      <c r="G67" s="33">
        <f t="shared" si="1"/>
        <v>1674.6599999999999</v>
      </c>
      <c r="H67" s="33">
        <v>0.03</v>
      </c>
      <c r="I67" s="33">
        <f t="shared" si="0"/>
        <v>50.239799999999995</v>
      </c>
      <c r="J67" s="33">
        <v>4.58</v>
      </c>
      <c r="K67" s="33">
        <v>3.66</v>
      </c>
      <c r="L67" s="33">
        <f t="shared" si="2"/>
        <v>8.24</v>
      </c>
    </row>
    <row r="68" spans="1:12" ht="12.75">
      <c r="A68" s="31" t="s">
        <v>55</v>
      </c>
      <c r="B68" s="31">
        <v>9</v>
      </c>
      <c r="C68" s="32">
        <v>6128.5</v>
      </c>
      <c r="D68" s="32"/>
      <c r="E68" s="32">
        <v>684.7</v>
      </c>
      <c r="F68" s="33">
        <v>3.9</v>
      </c>
      <c r="G68" s="33">
        <f t="shared" si="1"/>
        <v>2670.33</v>
      </c>
      <c r="H68" s="33">
        <v>0.03</v>
      </c>
      <c r="I68" s="33">
        <f t="shared" si="0"/>
        <v>80.1099</v>
      </c>
      <c r="J68" s="33">
        <v>4.58</v>
      </c>
      <c r="K68" s="33">
        <v>3.66</v>
      </c>
      <c r="L68" s="33">
        <f t="shared" si="2"/>
        <v>8.24</v>
      </c>
    </row>
    <row r="69" spans="1:12" ht="12.75">
      <c r="A69" s="31" t="s">
        <v>55</v>
      </c>
      <c r="B69" s="31">
        <v>10</v>
      </c>
      <c r="C69" s="32">
        <v>6463.4</v>
      </c>
      <c r="D69" s="32"/>
      <c r="E69" s="32">
        <v>849.6</v>
      </c>
      <c r="F69" s="33">
        <v>3.9</v>
      </c>
      <c r="G69" s="33">
        <f t="shared" si="1"/>
        <v>3313.44</v>
      </c>
      <c r="H69" s="33">
        <v>0.03</v>
      </c>
      <c r="I69" s="33">
        <f t="shared" si="0"/>
        <v>99.4032</v>
      </c>
      <c r="J69" s="33">
        <v>4.58</v>
      </c>
      <c r="K69" s="33">
        <v>3.66</v>
      </c>
      <c r="L69" s="33">
        <f t="shared" si="2"/>
        <v>8.24</v>
      </c>
    </row>
    <row r="70" spans="1:12" ht="12.75" customHeight="1">
      <c r="A70" s="31" t="s">
        <v>55</v>
      </c>
      <c r="B70" s="31">
        <v>16</v>
      </c>
      <c r="C70" s="32">
        <v>8239.6</v>
      </c>
      <c r="D70" s="32"/>
      <c r="E70" s="32">
        <v>764</v>
      </c>
      <c r="F70" s="33">
        <v>4.2</v>
      </c>
      <c r="G70" s="33">
        <f>F70*E70</f>
        <v>3208.8</v>
      </c>
      <c r="H70" s="33">
        <v>0.02</v>
      </c>
      <c r="I70" s="33">
        <f t="shared" si="0"/>
        <v>64.176</v>
      </c>
      <c r="J70" s="33">
        <v>4.58</v>
      </c>
      <c r="K70" s="33">
        <v>3.66</v>
      </c>
      <c r="L70" s="33">
        <f t="shared" si="2"/>
        <v>8.24</v>
      </c>
    </row>
    <row r="71" spans="1:12" ht="12.75">
      <c r="A71" s="31"/>
      <c r="B71" s="31"/>
      <c r="C71" s="32"/>
      <c r="D71" s="32"/>
      <c r="E71" s="32"/>
      <c r="F71" s="33"/>
      <c r="G71" s="33"/>
      <c r="H71" s="33"/>
      <c r="I71" s="33"/>
      <c r="J71" s="33"/>
      <c r="K71" s="33"/>
      <c r="L71" s="33"/>
    </row>
    <row r="72" spans="1:12" ht="12.75">
      <c r="A72" s="31" t="s">
        <v>55</v>
      </c>
      <c r="B72" s="31">
        <v>20</v>
      </c>
      <c r="C72" s="32">
        <v>4491.3</v>
      </c>
      <c r="D72" s="32"/>
      <c r="E72" s="32">
        <v>519.7</v>
      </c>
      <c r="F72" s="33">
        <v>3.9</v>
      </c>
      <c r="G72" s="33">
        <f>F72*E72</f>
        <v>2026.8300000000002</v>
      </c>
      <c r="H72" s="33">
        <v>0.03</v>
      </c>
      <c r="I72" s="33">
        <f t="shared" si="0"/>
        <v>60.8049</v>
      </c>
      <c r="J72" s="33">
        <v>4.58</v>
      </c>
      <c r="K72" s="33">
        <v>3.66</v>
      </c>
      <c r="L72" s="33">
        <f t="shared" si="2"/>
        <v>8.24</v>
      </c>
    </row>
    <row r="73" spans="1:12" ht="12.75">
      <c r="A73" s="31" t="s">
        <v>56</v>
      </c>
      <c r="B73" s="42">
        <v>4</v>
      </c>
      <c r="C73" s="32">
        <v>7585.89</v>
      </c>
      <c r="D73" s="32"/>
      <c r="E73" s="32">
        <v>750.3</v>
      </c>
      <c r="F73" s="33">
        <v>3.9</v>
      </c>
      <c r="G73" s="33">
        <f>F73*E73</f>
        <v>2926.1699999999996</v>
      </c>
      <c r="H73" s="33">
        <v>0.03</v>
      </c>
      <c r="I73" s="33">
        <f t="shared" si="0"/>
        <v>87.78509999999999</v>
      </c>
      <c r="J73" s="33">
        <v>4.58</v>
      </c>
      <c r="K73" s="33">
        <v>3.66</v>
      </c>
      <c r="L73" s="33">
        <f t="shared" si="2"/>
        <v>8.24</v>
      </c>
    </row>
    <row r="74" spans="1:12" ht="12.75">
      <c r="A74" s="31" t="s">
        <v>57</v>
      </c>
      <c r="B74" s="42">
        <v>38</v>
      </c>
      <c r="C74" s="32">
        <v>5965.2</v>
      </c>
      <c r="D74" s="32"/>
      <c r="E74" s="32">
        <v>638.1</v>
      </c>
      <c r="F74" s="33">
        <v>3.9</v>
      </c>
      <c r="G74" s="33">
        <f>F74*E74</f>
        <v>2488.59</v>
      </c>
      <c r="H74" s="33">
        <v>0.03</v>
      </c>
      <c r="I74" s="33">
        <f t="shared" si="0"/>
        <v>74.6577</v>
      </c>
      <c r="J74" s="33">
        <v>4.58</v>
      </c>
      <c r="K74" s="33">
        <v>3.66</v>
      </c>
      <c r="L74" s="33">
        <f t="shared" si="2"/>
        <v>8.24</v>
      </c>
    </row>
    <row r="75" spans="1:12" ht="12.75">
      <c r="A75" s="32" t="s">
        <v>57</v>
      </c>
      <c r="B75" s="32">
        <v>7</v>
      </c>
      <c r="C75" s="32">
        <v>4526.6</v>
      </c>
      <c r="D75" s="32"/>
      <c r="E75" s="32">
        <v>427.5</v>
      </c>
      <c r="F75" s="33">
        <v>3.9</v>
      </c>
      <c r="G75" s="33">
        <f>F75*E75</f>
        <v>1667.25</v>
      </c>
      <c r="H75" s="33">
        <v>0.03</v>
      </c>
      <c r="I75" s="33">
        <f t="shared" si="0"/>
        <v>50.0175</v>
      </c>
      <c r="J75" s="33">
        <v>4.58</v>
      </c>
      <c r="K75" s="33">
        <v>3.66</v>
      </c>
      <c r="L75" s="33">
        <f t="shared" si="2"/>
        <v>8.24</v>
      </c>
    </row>
    <row r="78" spans="1:6" ht="12.75">
      <c r="A78" s="43" t="s">
        <v>58</v>
      </c>
      <c r="B78" s="43"/>
      <c r="C78" s="43"/>
      <c r="D78" s="43"/>
      <c r="E78" s="43"/>
      <c r="F78" s="43"/>
    </row>
    <row r="79" spans="1:6" ht="81.75" customHeight="1">
      <c r="A79" s="44" t="s">
        <v>59</v>
      </c>
      <c r="B79" s="44" t="s">
        <v>60</v>
      </c>
      <c r="C79" s="44" t="s">
        <v>61</v>
      </c>
      <c r="D79" s="44" t="s">
        <v>62</v>
      </c>
      <c r="E79" s="44"/>
      <c r="F79" s="44"/>
    </row>
  </sheetData>
  <sheetProtection selectLockedCells="1" selectUnlockedCells="1"/>
  <mergeCells count="108">
    <mergeCell ref="A6:A9"/>
    <mergeCell ref="B6:B7"/>
    <mergeCell ref="F6:F9"/>
    <mergeCell ref="B8:B9"/>
    <mergeCell ref="A10:A13"/>
    <mergeCell ref="B10:B11"/>
    <mergeCell ref="F10:F13"/>
    <mergeCell ref="B12:B13"/>
    <mergeCell ref="B14:B17"/>
    <mergeCell ref="F14:F17"/>
    <mergeCell ref="A18:A20"/>
    <mergeCell ref="B18:B20"/>
    <mergeCell ref="F18:F20"/>
    <mergeCell ref="A23:M24"/>
    <mergeCell ref="A25:L25"/>
    <mergeCell ref="A26:A28"/>
    <mergeCell ref="B26:D26"/>
    <mergeCell ref="E26:E28"/>
    <mergeCell ref="F26:F28"/>
    <mergeCell ref="G26:G28"/>
    <mergeCell ref="H26:H28"/>
    <mergeCell ref="I26:I28"/>
    <mergeCell ref="J26:L27"/>
    <mergeCell ref="B27:B28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A42:A43"/>
    <mergeCell ref="B42:B43"/>
    <mergeCell ref="C42:D43"/>
    <mergeCell ref="E42:E43"/>
    <mergeCell ref="G42:G43"/>
    <mergeCell ref="H42:H43"/>
    <mergeCell ref="I42:I43"/>
    <mergeCell ref="J42:J43"/>
    <mergeCell ref="K42:K43"/>
    <mergeCell ref="L42:L43"/>
    <mergeCell ref="C44:D44"/>
    <mergeCell ref="C45:D45"/>
    <mergeCell ref="C46:D46"/>
    <mergeCell ref="C47:D47"/>
    <mergeCell ref="A48:A49"/>
    <mergeCell ref="B48:B49"/>
    <mergeCell ref="C48:D48"/>
    <mergeCell ref="E48:E49"/>
    <mergeCell ref="G48:G49"/>
    <mergeCell ref="H48:H49"/>
    <mergeCell ref="I48:I49"/>
    <mergeCell ref="J48:J49"/>
    <mergeCell ref="K48:K49"/>
    <mergeCell ref="L48:L49"/>
    <mergeCell ref="C50:D50"/>
    <mergeCell ref="C51:D51"/>
    <mergeCell ref="C52:D52"/>
    <mergeCell ref="C53:D53"/>
    <mergeCell ref="C54:D54"/>
    <mergeCell ref="A55:A56"/>
    <mergeCell ref="B55:B56"/>
    <mergeCell ref="C55:D56"/>
    <mergeCell ref="E55:E56"/>
    <mergeCell ref="G55:G56"/>
    <mergeCell ref="H55:H56"/>
    <mergeCell ref="I55:I56"/>
    <mergeCell ref="J55:J56"/>
    <mergeCell ref="K55:K56"/>
    <mergeCell ref="L55:L56"/>
    <mergeCell ref="C57:D57"/>
    <mergeCell ref="C58:D58"/>
    <mergeCell ref="C59:D59"/>
    <mergeCell ref="C60:D60"/>
    <mergeCell ref="C61:D61"/>
    <mergeCell ref="C62:D62"/>
    <mergeCell ref="C63:D63"/>
    <mergeCell ref="C64:D64"/>
    <mergeCell ref="C65:D65"/>
    <mergeCell ref="C66:D66"/>
    <mergeCell ref="C67:D67"/>
    <mergeCell ref="C68:D68"/>
    <mergeCell ref="C69:D69"/>
    <mergeCell ref="A70:A71"/>
    <mergeCell ref="B70:B71"/>
    <mergeCell ref="C70:D71"/>
    <mergeCell ref="E70:E71"/>
    <mergeCell ref="F70:F71"/>
    <mergeCell ref="G70:G71"/>
    <mergeCell ref="H70:H71"/>
    <mergeCell ref="I70:I71"/>
    <mergeCell ref="J70:J71"/>
    <mergeCell ref="K70:K71"/>
    <mergeCell ref="L70:L71"/>
    <mergeCell ref="C72:D72"/>
    <mergeCell ref="C73:D73"/>
    <mergeCell ref="C74:D74"/>
    <mergeCell ref="C75:D75"/>
    <mergeCell ref="A78:F78"/>
    <mergeCell ref="D79:F79"/>
  </mergeCells>
  <printOptions/>
  <pageMargins left="1.2597222222222222" right="0.19652777777777777" top="0.27569444444444446" bottom="0.7479166666666667" header="0.5118055555555555" footer="0.5118055555555555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31">
      <selection activeCell="A31" sqref="A31"/>
    </sheetView>
  </sheetViews>
  <sheetFormatPr defaultColWidth="9.140625" defaultRowHeight="12.75"/>
  <cols>
    <col min="1" max="16384" width="9.421875" style="45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31">
      <selection activeCell="A31" sqref="A31"/>
    </sheetView>
  </sheetViews>
  <sheetFormatPr defaultColWidth="9.140625" defaultRowHeight="12.75"/>
  <cols>
    <col min="1" max="16384" width="9.421875" style="45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