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K17" i="1" l="1"/>
  <c r="Q17" i="1" s="1"/>
  <c r="K22" i="1" l="1"/>
  <c r="Q22" i="1" s="1"/>
  <c r="K15" i="1"/>
  <c r="Q15" i="1" s="1"/>
  <c r="K12" i="1" l="1"/>
  <c r="Q12" i="1" s="1"/>
  <c r="K11" i="1"/>
  <c r="Q11" i="1" s="1"/>
  <c r="K10" i="1" l="1"/>
  <c r="Q10" i="1" s="1"/>
  <c r="K36" i="1" l="1"/>
  <c r="Q36" i="1" s="1"/>
  <c r="K14" i="1" l="1"/>
  <c r="Q14" i="1" s="1"/>
  <c r="K34" i="1" l="1"/>
  <c r="Q34" i="1" s="1"/>
  <c r="K9" i="1" l="1"/>
  <c r="K8" i="1" l="1"/>
  <c r="Q8" i="1" s="1"/>
  <c r="K7" i="1"/>
  <c r="Q7" i="1" s="1"/>
  <c r="K5" i="1"/>
  <c r="Q5" i="1" s="1"/>
  <c r="K6" i="1"/>
  <c r="Q6" i="1" s="1"/>
  <c r="Q9" i="1"/>
  <c r="K13" i="1"/>
  <c r="Q13" i="1" s="1"/>
  <c r="K16" i="1"/>
  <c r="Q16" i="1" s="1"/>
  <c r="K18" i="1"/>
  <c r="Q18" i="1" s="1"/>
  <c r="K19" i="1"/>
  <c r="Q19" i="1" s="1"/>
  <c r="K20" i="1"/>
  <c r="Q20" i="1" s="1"/>
  <c r="K21" i="1"/>
  <c r="Q21" i="1" s="1"/>
  <c r="K23" i="1"/>
  <c r="Q23" i="1" s="1"/>
  <c r="K24" i="1"/>
  <c r="Q24" i="1" s="1"/>
  <c r="K25" i="1"/>
  <c r="Q25" i="1" s="1"/>
  <c r="K26" i="1"/>
  <c r="Q26" i="1" s="1"/>
  <c r="K27" i="1"/>
  <c r="Q27" i="1" s="1"/>
  <c r="K28" i="1"/>
  <c r="Q28" i="1" s="1"/>
  <c r="K29" i="1"/>
  <c r="Q29" i="1" s="1"/>
  <c r="K30" i="1"/>
  <c r="Q30" i="1" s="1"/>
  <c r="K31" i="1"/>
  <c r="Q31" i="1" s="1"/>
  <c r="K32" i="1"/>
  <c r="Q32" i="1" s="1"/>
  <c r="K33" i="1"/>
  <c r="Q33" i="1" s="1"/>
  <c r="K35" i="1"/>
  <c r="Q35" i="1" s="1"/>
  <c r="K37" i="1"/>
  <c r="Q37" i="1" s="1"/>
  <c r="K38" i="1"/>
  <c r="Q38" i="1" s="1"/>
  <c r="K4" i="1"/>
  <c r="Q4" i="1" s="1"/>
  <c r="B5" i="1" l="1"/>
  <c r="B6" i="1" s="1"/>
  <c r="B7" i="1" s="1"/>
  <c r="B8" i="1" s="1"/>
  <c r="B9" i="1" s="1"/>
  <c r="B11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l="1"/>
  <c r="B35" i="1" l="1"/>
  <c r="B37" i="1" l="1"/>
  <c r="B38" i="1" s="1"/>
</calcChain>
</file>

<file path=xl/sharedStrings.xml><?xml version="1.0" encoding="utf-8"?>
<sst xmlns="http://schemas.openxmlformats.org/spreadsheetml/2006/main" count="55" uniqueCount="55">
  <si>
    <t>Согринская 118</t>
  </si>
  <si>
    <t>Горная 6</t>
  </si>
  <si>
    <t>Горная 8</t>
  </si>
  <si>
    <t>Горная 10</t>
  </si>
  <si>
    <t>Горная 12</t>
  </si>
  <si>
    <t>Горная 14</t>
  </si>
  <si>
    <t>Молодежная 3</t>
  </si>
  <si>
    <t>Молодежная 6</t>
  </si>
  <si>
    <t>Молодежная 7</t>
  </si>
  <si>
    <t>Молодежная 8</t>
  </si>
  <si>
    <t>Молодежная 9</t>
  </si>
  <si>
    <t>Молодежная 10</t>
  </si>
  <si>
    <t>Молодежная 13</t>
  </si>
  <si>
    <t>Молодежная 15</t>
  </si>
  <si>
    <t>Согринская 57</t>
  </si>
  <si>
    <t>Согринская 59</t>
  </si>
  <si>
    <t>Согринская 59А</t>
  </si>
  <si>
    <t>Согринская 61</t>
  </si>
  <si>
    <t>Согринская 63</t>
  </si>
  <si>
    <t>Согринская 116</t>
  </si>
  <si>
    <t>Согринская 120</t>
  </si>
  <si>
    <t>Согринская 122</t>
  </si>
  <si>
    <t>№ п/п</t>
  </si>
  <si>
    <t>Адрес</t>
  </si>
  <si>
    <t>Аварийное обслуживание</t>
  </si>
  <si>
    <t>Техобслуживание</t>
  </si>
  <si>
    <t>Дворник</t>
  </si>
  <si>
    <t>Текущий ремонт</t>
  </si>
  <si>
    <t>Итого управление и ТО</t>
  </si>
  <si>
    <t>Вывоз мусора</t>
  </si>
  <si>
    <t>Обсл. приборов учёта</t>
  </si>
  <si>
    <t>Лифты</t>
  </si>
  <si>
    <t>Газ</t>
  </si>
  <si>
    <t>Всего</t>
  </si>
  <si>
    <t>Домком</t>
  </si>
  <si>
    <t>Чехова 95 к. 1 (с лифт)</t>
  </si>
  <si>
    <t>Чехова 95 к. 2 (с лифт)</t>
  </si>
  <si>
    <t>Уборка лест. клет</t>
  </si>
  <si>
    <t>Тариф действует с даты</t>
  </si>
  <si>
    <t>Общеэксплуатац</t>
  </si>
  <si>
    <t>Чехова 56 жилые</t>
  </si>
  <si>
    <t>Согринская 126 н/ж 115Н, 116Н</t>
  </si>
  <si>
    <t>Молодёжная 4 (жил, н/ж)</t>
  </si>
  <si>
    <t>Кирова 99Б жилые ( Ионов)</t>
  </si>
  <si>
    <t xml:space="preserve">Кирова 99Б нежилые </t>
  </si>
  <si>
    <t>Чехова 56 н/жилые</t>
  </si>
  <si>
    <t>Колхозная 34 нежилые</t>
  </si>
  <si>
    <t xml:space="preserve">Колхозная 34 жилые </t>
  </si>
  <si>
    <t>Северный 25 (Круглова)</t>
  </si>
  <si>
    <t>новый тариф</t>
  </si>
  <si>
    <t>Молодежная 5 (вышел с 01.02.16</t>
  </si>
  <si>
    <t xml:space="preserve">вышли </t>
  </si>
  <si>
    <t>Согринская 126(+уб+ТР с 01.05.16)</t>
  </si>
  <si>
    <t>(измен по Согрин. 126 (+уборщ+ТР)</t>
  </si>
  <si>
    <t>ООО "Авилон" Действующие тарифы  на 01.05.2016 год (для жилых и нежилых помещений)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</si>
</sst>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2" borderId="8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14" fontId="0" fillId="2" borderId="5" xfId="0" applyNumberFormat="1" applyFill="1" applyBorder="1" applyAlignment="1">
      <alignment horizontal="right"/>
    </xf>
    <xf numFmtId="14" fontId="0" fillId="2" borderId="17" xfId="0" applyNumberFormat="1" applyFill="1" applyBorder="1" applyAlignment="1">
      <alignment horizontal="right"/>
    </xf>
    <xf numFmtId="14" fontId="0" fillId="2" borderId="4" xfId="0" applyNumberFormat="1" applyFill="1" applyBorder="1" applyAlignment="1">
      <alignment horizontal="right"/>
    </xf>
    <xf numFmtId="2" fontId="1" fillId="2" borderId="5" xfId="0" applyNumberFormat="1" applyFont="1" applyFill="1" applyBorder="1"/>
    <xf numFmtId="2" fontId="0" fillId="2" borderId="18" xfId="0" applyNumberFormat="1" applyFill="1" applyBorder="1"/>
    <xf numFmtId="2" fontId="0" fillId="2" borderId="19" xfId="0" applyNumberFormat="1" applyFill="1" applyBorder="1"/>
    <xf numFmtId="2" fontId="0" fillId="2" borderId="20" xfId="0" applyNumberFormat="1" applyFill="1" applyBorder="1"/>
    <xf numFmtId="2" fontId="1" fillId="2" borderId="17" xfId="0" applyNumberFormat="1" applyFont="1" applyFill="1" applyBorder="1"/>
    <xf numFmtId="2" fontId="0" fillId="2" borderId="3" xfId="0" applyNumberFormat="1" applyFill="1" applyBorder="1"/>
    <xf numFmtId="2" fontId="0" fillId="2" borderId="1" xfId="0" applyNumberFormat="1" applyFill="1" applyBorder="1"/>
    <xf numFmtId="2" fontId="0" fillId="2" borderId="2" xfId="0" applyNumberFormat="1" applyFill="1" applyBorder="1"/>
    <xf numFmtId="0" fontId="0" fillId="0" borderId="41" xfId="0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2" fontId="0" fillId="2" borderId="12" xfId="0" applyNumberFormat="1" applyFill="1" applyBorder="1"/>
    <xf numFmtId="2" fontId="0" fillId="2" borderId="13" xfId="0" applyNumberFormat="1" applyFill="1" applyBorder="1"/>
    <xf numFmtId="2" fontId="0" fillId="2" borderId="14" xfId="0" applyNumberFormat="1" applyFill="1" applyBorder="1"/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" fontId="1" fillId="2" borderId="4" xfId="0" applyNumberFormat="1" applyFont="1" applyFill="1" applyBorder="1"/>
    <xf numFmtId="0" fontId="0" fillId="2" borderId="37" xfId="0" applyFill="1" applyBorder="1" applyAlignment="1">
      <alignment horizontal="left"/>
    </xf>
    <xf numFmtId="2" fontId="0" fillId="2" borderId="38" xfId="0" applyNumberFormat="1" applyFill="1" applyBorder="1"/>
    <xf numFmtId="2" fontId="0" fillId="2" borderId="39" xfId="0" applyNumberFormat="1" applyFill="1" applyBorder="1"/>
    <xf numFmtId="2" fontId="0" fillId="2" borderId="40" xfId="0" applyNumberFormat="1" applyFill="1" applyBorder="1"/>
    <xf numFmtId="2" fontId="1" fillId="2" borderId="44" xfId="0" applyNumberFormat="1" applyFont="1" applyFill="1" applyBorder="1"/>
    <xf numFmtId="2" fontId="0" fillId="2" borderId="21" xfId="0" applyNumberFormat="1" applyFill="1" applyBorder="1"/>
    <xf numFmtId="2" fontId="0" fillId="2" borderId="22" xfId="0" applyNumberFormat="1" applyFill="1" applyBorder="1"/>
    <xf numFmtId="2" fontId="0" fillId="2" borderId="23" xfId="0" applyNumberFormat="1" applyFill="1" applyBorder="1"/>
    <xf numFmtId="0" fontId="0" fillId="2" borderId="10" xfId="0" applyFill="1" applyBorder="1" applyAlignment="1">
      <alignment horizontal="left"/>
    </xf>
    <xf numFmtId="2" fontId="1" fillId="2" borderId="11" xfId="0" applyNumberFormat="1" applyFont="1" applyFill="1" applyBorder="1"/>
    <xf numFmtId="2" fontId="1" fillId="2" borderId="25" xfId="0" applyNumberFormat="1" applyFont="1" applyFill="1" applyBorder="1"/>
    <xf numFmtId="0" fontId="0" fillId="2" borderId="46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14" fontId="0" fillId="2" borderId="25" xfId="0" applyNumberFormat="1" applyFill="1" applyBorder="1" applyAlignment="1">
      <alignment horizontal="right"/>
    </xf>
    <xf numFmtId="0" fontId="0" fillId="2" borderId="47" xfId="0" applyFill="1" applyBorder="1"/>
    <xf numFmtId="0" fontId="0" fillId="2" borderId="1" xfId="0" applyFill="1" applyBorder="1"/>
    <xf numFmtId="0" fontId="0" fillId="3" borderId="6" xfId="0" applyFill="1" applyBorder="1" applyAlignment="1">
      <alignment horizontal="left"/>
    </xf>
    <xf numFmtId="14" fontId="0" fillId="3" borderId="4" xfId="0" applyNumberFormat="1" applyFill="1" applyBorder="1" applyAlignment="1">
      <alignment horizontal="right"/>
    </xf>
    <xf numFmtId="2" fontId="0" fillId="3" borderId="21" xfId="0" applyNumberFormat="1" applyFill="1" applyBorder="1"/>
    <xf numFmtId="2" fontId="0" fillId="3" borderId="22" xfId="0" applyNumberFormat="1" applyFill="1" applyBorder="1"/>
    <xf numFmtId="2" fontId="0" fillId="3" borderId="23" xfId="0" applyNumberFormat="1" applyFill="1" applyBorder="1"/>
    <xf numFmtId="2" fontId="1" fillId="3" borderId="4" xfId="0" applyNumberFormat="1" applyFont="1" applyFill="1" applyBorder="1"/>
    <xf numFmtId="2" fontId="1" fillId="3" borderId="45" xfId="0" applyNumberFormat="1" applyFont="1" applyFill="1" applyBorder="1"/>
    <xf numFmtId="0" fontId="0" fillId="3" borderId="24" xfId="0" applyFill="1" applyBorder="1" applyAlignment="1">
      <alignment horizontal="left"/>
    </xf>
    <xf numFmtId="14" fontId="0" fillId="3" borderId="25" xfId="0" applyNumberFormat="1" applyFill="1" applyBorder="1" applyAlignment="1">
      <alignment horizontal="right"/>
    </xf>
    <xf numFmtId="2" fontId="0" fillId="3" borderId="26" xfId="0" applyNumberFormat="1" applyFill="1" applyBorder="1"/>
    <xf numFmtId="2" fontId="0" fillId="3" borderId="27" xfId="0" applyNumberFormat="1" applyFill="1" applyBorder="1"/>
    <xf numFmtId="2" fontId="0" fillId="3" borderId="28" xfId="0" applyNumberFormat="1" applyFill="1" applyBorder="1"/>
    <xf numFmtId="2" fontId="1" fillId="3" borderId="32" xfId="0" applyNumberFormat="1" applyFont="1" applyFill="1" applyBorder="1"/>
    <xf numFmtId="2" fontId="0" fillId="3" borderId="31" xfId="0" applyNumberFormat="1" applyFill="1" applyBorder="1"/>
    <xf numFmtId="2" fontId="1" fillId="3" borderId="25" xfId="0" applyNumberFormat="1" applyFont="1" applyFill="1" applyBorder="1"/>
    <xf numFmtId="0" fontId="0" fillId="3" borderId="0" xfId="0" applyFill="1"/>
    <xf numFmtId="0" fontId="0" fillId="2" borderId="0" xfId="0" applyFill="1"/>
    <xf numFmtId="0" fontId="0" fillId="4" borderId="8" xfId="0" applyFill="1" applyBorder="1" applyAlignment="1">
      <alignment horizontal="left"/>
    </xf>
    <xf numFmtId="14" fontId="0" fillId="4" borderId="5" xfId="0" applyNumberFormat="1" applyFill="1" applyBorder="1" applyAlignment="1">
      <alignment horizontal="right"/>
    </xf>
    <xf numFmtId="2" fontId="0" fillId="4" borderId="3" xfId="0" applyNumberFormat="1" applyFill="1" applyBorder="1"/>
    <xf numFmtId="2" fontId="0" fillId="4" borderId="1" xfId="0" applyNumberFormat="1" applyFill="1" applyBorder="1"/>
    <xf numFmtId="2" fontId="0" fillId="4" borderId="2" xfId="0" applyNumberFormat="1" applyFill="1" applyBorder="1"/>
    <xf numFmtId="2" fontId="1" fillId="4" borderId="5" xfId="0" applyNumberFormat="1" applyFont="1" applyFill="1" applyBorder="1"/>
    <xf numFmtId="2" fontId="0" fillId="4" borderId="22" xfId="0" applyNumberFormat="1" applyFill="1" applyBorder="1"/>
    <xf numFmtId="2" fontId="0" fillId="4" borderId="27" xfId="0" applyNumberFormat="1" applyFill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0"/>
  <sheetViews>
    <sheetView tabSelected="1" workbookViewId="0">
      <selection activeCell="C1" sqref="C1"/>
    </sheetView>
  </sheetViews>
  <sheetFormatPr defaultRowHeight="15" x14ac:dyDescent="0.25"/>
  <cols>
    <col min="1" max="1" width="1.5703125" customWidth="1"/>
    <col min="2" max="2" width="4.42578125" customWidth="1"/>
    <col min="3" max="3" width="32" customWidth="1"/>
    <col min="4" max="4" width="11.140625" customWidth="1"/>
    <col min="5" max="5" width="8.140625" customWidth="1"/>
    <col min="8" max="8" width="9" customWidth="1"/>
    <col min="10" max="10" width="5" customWidth="1"/>
    <col min="12" max="12" width="7.28515625" customWidth="1"/>
    <col min="13" max="13" width="6.7109375" customWidth="1"/>
    <col min="14" max="14" width="7.42578125" customWidth="1"/>
    <col min="15" max="15" width="6.85546875" customWidth="1"/>
    <col min="16" max="16" width="6" customWidth="1"/>
  </cols>
  <sheetData>
    <row r="1" spans="2:18" ht="23.25" x14ac:dyDescent="0.35">
      <c r="C1" s="2" t="s">
        <v>54</v>
      </c>
    </row>
    <row r="2" spans="2:18" ht="15.75" thickBot="1" x14ac:dyDescent="0.3">
      <c r="B2" s="1"/>
      <c r="C2" s="79" t="s">
        <v>53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8" ht="63" customHeight="1" thickBot="1" x14ac:dyDescent="0.3">
      <c r="B3" s="17" t="s">
        <v>22</v>
      </c>
      <c r="C3" s="18" t="s">
        <v>23</v>
      </c>
      <c r="D3" s="19" t="s">
        <v>38</v>
      </c>
      <c r="E3" s="20" t="s">
        <v>24</v>
      </c>
      <c r="F3" s="21" t="s">
        <v>25</v>
      </c>
      <c r="G3" s="21" t="s">
        <v>39</v>
      </c>
      <c r="H3" s="21" t="s">
        <v>26</v>
      </c>
      <c r="I3" s="21" t="s">
        <v>27</v>
      </c>
      <c r="J3" s="22" t="s">
        <v>34</v>
      </c>
      <c r="K3" s="23" t="s">
        <v>28</v>
      </c>
      <c r="L3" s="20" t="s">
        <v>29</v>
      </c>
      <c r="M3" s="21" t="s">
        <v>30</v>
      </c>
      <c r="N3" s="21" t="s">
        <v>37</v>
      </c>
      <c r="O3" s="21" t="s">
        <v>31</v>
      </c>
      <c r="P3" s="22" t="s">
        <v>32</v>
      </c>
      <c r="Q3" s="23" t="s">
        <v>33</v>
      </c>
    </row>
    <row r="4" spans="2:18" x14ac:dyDescent="0.25">
      <c r="B4" s="27">
        <v>1</v>
      </c>
      <c r="C4" s="5" t="s">
        <v>1</v>
      </c>
      <c r="D4" s="8">
        <v>42156</v>
      </c>
      <c r="E4" s="10">
        <v>1.9</v>
      </c>
      <c r="F4" s="11">
        <v>2</v>
      </c>
      <c r="G4" s="11">
        <v>4.9000000000000004</v>
      </c>
      <c r="H4" s="11"/>
      <c r="I4" s="11">
        <v>3.57</v>
      </c>
      <c r="J4" s="12"/>
      <c r="K4" s="13">
        <f>SUM(E4:J4)</f>
        <v>12.370000000000001</v>
      </c>
      <c r="L4" s="10">
        <v>6.63</v>
      </c>
      <c r="M4" s="11"/>
      <c r="N4" s="11"/>
      <c r="O4" s="11"/>
      <c r="P4" s="12"/>
      <c r="Q4" s="13">
        <f>SUM(K4:P4)</f>
        <v>19</v>
      </c>
    </row>
    <row r="5" spans="2:18" x14ac:dyDescent="0.25">
      <c r="B5" s="28">
        <f>B4+1</f>
        <v>2</v>
      </c>
      <c r="C5" s="3" t="s">
        <v>2</v>
      </c>
      <c r="D5" s="6">
        <v>42156</v>
      </c>
      <c r="E5" s="14">
        <v>1.9</v>
      </c>
      <c r="F5" s="15">
        <v>2</v>
      </c>
      <c r="G5" s="15">
        <v>4.9000000000000004</v>
      </c>
      <c r="H5" s="15"/>
      <c r="I5" s="15">
        <v>3.57</v>
      </c>
      <c r="J5" s="16"/>
      <c r="K5" s="9">
        <f t="shared" ref="K5:K6" si="0">SUM(E5:J5)</f>
        <v>12.370000000000001</v>
      </c>
      <c r="L5" s="14">
        <v>6.63</v>
      </c>
      <c r="M5" s="15"/>
      <c r="N5" s="15"/>
      <c r="O5" s="15"/>
      <c r="P5" s="16"/>
      <c r="Q5" s="9">
        <f t="shared" ref="Q5:Q38" si="1">SUM(K5:P5)</f>
        <v>19</v>
      </c>
    </row>
    <row r="6" spans="2:18" x14ac:dyDescent="0.25">
      <c r="B6" s="28">
        <f t="shared" ref="B6:B9" si="2">B5+1</f>
        <v>3</v>
      </c>
      <c r="C6" s="3" t="s">
        <v>3</v>
      </c>
      <c r="D6" s="6">
        <v>42156</v>
      </c>
      <c r="E6" s="14">
        <v>1.9</v>
      </c>
      <c r="F6" s="15">
        <v>2</v>
      </c>
      <c r="G6" s="15">
        <v>4.9000000000000004</v>
      </c>
      <c r="H6" s="15"/>
      <c r="I6" s="15">
        <v>3.57</v>
      </c>
      <c r="J6" s="16"/>
      <c r="K6" s="9">
        <f t="shared" si="0"/>
        <v>12.370000000000001</v>
      </c>
      <c r="L6" s="14">
        <v>6.63</v>
      </c>
      <c r="M6" s="15"/>
      <c r="N6" s="15"/>
      <c r="O6" s="15"/>
      <c r="P6" s="16"/>
      <c r="Q6" s="9">
        <f t="shared" si="1"/>
        <v>19</v>
      </c>
    </row>
    <row r="7" spans="2:18" x14ac:dyDescent="0.25">
      <c r="B7" s="28">
        <f t="shared" si="2"/>
        <v>4</v>
      </c>
      <c r="C7" s="3" t="s">
        <v>4</v>
      </c>
      <c r="D7" s="6">
        <v>42156</v>
      </c>
      <c r="E7" s="14">
        <v>1.9</v>
      </c>
      <c r="F7" s="15">
        <v>2</v>
      </c>
      <c r="G7" s="15">
        <v>4.9000000000000004</v>
      </c>
      <c r="H7" s="15"/>
      <c r="I7" s="15">
        <v>3.57</v>
      </c>
      <c r="J7" s="16"/>
      <c r="K7" s="9">
        <f t="shared" ref="K7:K8" si="3">SUM(E7:J7)</f>
        <v>12.370000000000001</v>
      </c>
      <c r="L7" s="14">
        <v>6.63</v>
      </c>
      <c r="M7" s="15"/>
      <c r="N7" s="15"/>
      <c r="O7" s="15"/>
      <c r="P7" s="16"/>
      <c r="Q7" s="9">
        <f t="shared" ref="Q7:Q8" si="4">SUM(K7:P7)</f>
        <v>19</v>
      </c>
    </row>
    <row r="8" spans="2:18" ht="15.75" thickBot="1" x14ac:dyDescent="0.3">
      <c r="B8" s="29">
        <f t="shared" si="2"/>
        <v>5</v>
      </c>
      <c r="C8" s="40" t="s">
        <v>5</v>
      </c>
      <c r="D8" s="6">
        <v>42156</v>
      </c>
      <c r="E8" s="24">
        <v>1.9</v>
      </c>
      <c r="F8" s="25">
        <v>2</v>
      </c>
      <c r="G8" s="25">
        <v>4.9000000000000004</v>
      </c>
      <c r="H8" s="25"/>
      <c r="I8" s="25">
        <v>3.57</v>
      </c>
      <c r="J8" s="26"/>
      <c r="K8" s="41">
        <f t="shared" si="3"/>
        <v>12.370000000000001</v>
      </c>
      <c r="L8" s="24">
        <v>6.63</v>
      </c>
      <c r="M8" s="25"/>
      <c r="N8" s="25"/>
      <c r="O8" s="25"/>
      <c r="P8" s="26"/>
      <c r="Q8" s="41">
        <f t="shared" si="4"/>
        <v>19</v>
      </c>
    </row>
    <row r="9" spans="2:18" x14ac:dyDescent="0.25">
      <c r="B9" s="75">
        <f t="shared" si="2"/>
        <v>6</v>
      </c>
      <c r="C9" s="4" t="s">
        <v>43</v>
      </c>
      <c r="D9" s="8">
        <v>42156</v>
      </c>
      <c r="E9" s="37">
        <v>1.9</v>
      </c>
      <c r="F9" s="38">
        <v>2</v>
      </c>
      <c r="G9" s="38">
        <v>4.9000000000000004</v>
      </c>
      <c r="H9" s="38">
        <v>2.38</v>
      </c>
      <c r="I9" s="38">
        <v>2.64</v>
      </c>
      <c r="J9" s="39">
        <v>0.5</v>
      </c>
      <c r="K9" s="31">
        <f t="shared" ref="K9:K38" si="5">SUM(E9:J9)</f>
        <v>14.32</v>
      </c>
      <c r="L9" s="37">
        <v>1.77</v>
      </c>
      <c r="M9" s="38">
        <v>0.53</v>
      </c>
      <c r="N9" s="38">
        <v>1.88</v>
      </c>
      <c r="O9" s="38">
        <v>2.5</v>
      </c>
      <c r="P9" s="39"/>
      <c r="Q9" s="31">
        <f t="shared" si="1"/>
        <v>21</v>
      </c>
    </row>
    <row r="10" spans="2:18" ht="15.75" thickBot="1" x14ac:dyDescent="0.3">
      <c r="B10" s="76"/>
      <c r="C10" s="32" t="s">
        <v>44</v>
      </c>
      <c r="D10" s="45">
        <v>42156</v>
      </c>
      <c r="E10" s="33">
        <v>1.9</v>
      </c>
      <c r="F10" s="34"/>
      <c r="G10" s="34">
        <v>4.9000000000000004</v>
      </c>
      <c r="H10" s="34">
        <v>2.38</v>
      </c>
      <c r="I10" s="34">
        <v>2.64</v>
      </c>
      <c r="J10" s="35">
        <v>0.5</v>
      </c>
      <c r="K10" s="42">
        <f t="shared" si="5"/>
        <v>12.32</v>
      </c>
      <c r="L10" s="33">
        <v>1.77</v>
      </c>
      <c r="M10" s="34"/>
      <c r="N10" s="34">
        <v>1.88</v>
      </c>
      <c r="O10" s="34">
        <v>2.5</v>
      </c>
      <c r="P10" s="35"/>
      <c r="Q10" s="36">
        <f t="shared" si="1"/>
        <v>18.47</v>
      </c>
    </row>
    <row r="11" spans="2:18" x14ac:dyDescent="0.25">
      <c r="B11" s="73">
        <f>B9+1</f>
        <v>7</v>
      </c>
      <c r="C11" s="4" t="s">
        <v>47</v>
      </c>
      <c r="D11" s="8">
        <v>42186</v>
      </c>
      <c r="E11" s="37">
        <v>1.9</v>
      </c>
      <c r="F11" s="38">
        <v>2</v>
      </c>
      <c r="G11" s="38">
        <v>4.9000000000000004</v>
      </c>
      <c r="H11" s="38">
        <v>0.83</v>
      </c>
      <c r="I11" s="38">
        <v>2.4900000000000002</v>
      </c>
      <c r="J11" s="39">
        <v>0.59</v>
      </c>
      <c r="K11" s="31">
        <f t="shared" si="5"/>
        <v>12.71</v>
      </c>
      <c r="L11" s="37">
        <v>1.6</v>
      </c>
      <c r="M11" s="38">
        <v>0.53</v>
      </c>
      <c r="N11" s="38">
        <v>2.29</v>
      </c>
      <c r="O11" s="38">
        <v>1.97</v>
      </c>
      <c r="P11" s="39"/>
      <c r="Q11" s="31">
        <f t="shared" si="1"/>
        <v>19.099999999999998</v>
      </c>
    </row>
    <row r="12" spans="2:18" ht="15.75" thickBot="1" x14ac:dyDescent="0.3">
      <c r="B12" s="74"/>
      <c r="C12" s="32" t="s">
        <v>46</v>
      </c>
      <c r="D12" s="45">
        <v>42186</v>
      </c>
      <c r="E12" s="33">
        <v>1.9</v>
      </c>
      <c r="F12" s="34">
        <v>2</v>
      </c>
      <c r="G12" s="34">
        <v>4.9000000000000004</v>
      </c>
      <c r="H12" s="34">
        <v>0.83</v>
      </c>
      <c r="I12" s="34">
        <v>2.4900000000000002</v>
      </c>
      <c r="J12" s="35">
        <v>0.59</v>
      </c>
      <c r="K12" s="36">
        <f t="shared" si="5"/>
        <v>12.71</v>
      </c>
      <c r="L12" s="33">
        <v>1.6</v>
      </c>
      <c r="M12" s="34">
        <v>0.53</v>
      </c>
      <c r="N12" s="34">
        <v>2.29</v>
      </c>
      <c r="O12" s="34">
        <v>1.97</v>
      </c>
      <c r="P12" s="35"/>
      <c r="Q12" s="36">
        <f t="shared" si="1"/>
        <v>19.099999999999998</v>
      </c>
    </row>
    <row r="13" spans="2:18" x14ac:dyDescent="0.25">
      <c r="B13" s="30">
        <f>B11+1</f>
        <v>8</v>
      </c>
      <c r="C13" s="3" t="s">
        <v>6</v>
      </c>
      <c r="D13" s="6">
        <v>42156</v>
      </c>
      <c r="E13" s="14">
        <v>1.9</v>
      </c>
      <c r="F13" s="15">
        <v>2</v>
      </c>
      <c r="G13" s="15">
        <v>4.9000000000000004</v>
      </c>
      <c r="H13" s="15">
        <v>0.6</v>
      </c>
      <c r="I13" s="15">
        <v>2.97</v>
      </c>
      <c r="J13" s="16"/>
      <c r="K13" s="9">
        <f t="shared" si="5"/>
        <v>12.370000000000001</v>
      </c>
      <c r="L13" s="14">
        <v>6.63</v>
      </c>
      <c r="M13" s="15"/>
      <c r="N13" s="15"/>
      <c r="O13" s="15"/>
      <c r="P13" s="16"/>
      <c r="Q13" s="9">
        <f t="shared" si="1"/>
        <v>19</v>
      </c>
    </row>
    <row r="14" spans="2:18" x14ac:dyDescent="0.25">
      <c r="B14" s="30">
        <f>B13+1</f>
        <v>9</v>
      </c>
      <c r="C14" s="3" t="s">
        <v>42</v>
      </c>
      <c r="D14" s="6">
        <v>42156</v>
      </c>
      <c r="E14" s="14">
        <v>1.9</v>
      </c>
      <c r="F14" s="15">
        <v>1.79</v>
      </c>
      <c r="G14" s="15">
        <v>4.9000000000000004</v>
      </c>
      <c r="H14" s="15">
        <v>2.08</v>
      </c>
      <c r="I14" s="15">
        <v>2.23</v>
      </c>
      <c r="J14" s="46"/>
      <c r="K14" s="9">
        <f>SUM(E14:J14)</f>
        <v>12.9</v>
      </c>
      <c r="L14" s="14">
        <v>2.11</v>
      </c>
      <c r="M14" s="15">
        <v>0.53</v>
      </c>
      <c r="N14" s="15">
        <v>2.54</v>
      </c>
      <c r="O14" s="47"/>
      <c r="P14" s="46"/>
      <c r="Q14" s="9">
        <f>SUM(K14:P14)</f>
        <v>18.079999999999998</v>
      </c>
    </row>
    <row r="15" spans="2:18" x14ac:dyDescent="0.25">
      <c r="B15" s="30">
        <f>B14+1</f>
        <v>10</v>
      </c>
      <c r="C15" s="65" t="s">
        <v>50</v>
      </c>
      <c r="D15" s="66">
        <v>42156</v>
      </c>
      <c r="E15" s="67">
        <v>1.9</v>
      </c>
      <c r="F15" s="68">
        <v>2</v>
      </c>
      <c r="G15" s="68">
        <v>4.9000000000000004</v>
      </c>
      <c r="H15" s="68">
        <v>0.6</v>
      </c>
      <c r="I15" s="68">
        <v>3.18</v>
      </c>
      <c r="J15" s="69"/>
      <c r="K15" s="70">
        <f t="shared" ref="K15" si="6">SUM(E15:J15)</f>
        <v>12.58</v>
      </c>
      <c r="L15" s="67">
        <v>6.63</v>
      </c>
      <c r="M15" s="68"/>
      <c r="N15" s="68"/>
      <c r="O15" s="68"/>
      <c r="P15" s="69"/>
      <c r="Q15" s="70">
        <f t="shared" ref="Q15" si="7">SUM(K15:P15)</f>
        <v>19.21</v>
      </c>
      <c r="R15" t="s">
        <v>51</v>
      </c>
    </row>
    <row r="16" spans="2:18" x14ac:dyDescent="0.25">
      <c r="B16" s="30">
        <f t="shared" ref="B16:B32" si="8">B15+1</f>
        <v>11</v>
      </c>
      <c r="C16" s="5" t="s">
        <v>7</v>
      </c>
      <c r="D16" s="7">
        <v>42156</v>
      </c>
      <c r="E16" s="10">
        <v>1.9</v>
      </c>
      <c r="F16" s="11">
        <v>2</v>
      </c>
      <c r="G16" s="11">
        <v>4.9000000000000004</v>
      </c>
      <c r="H16" s="11">
        <v>5.44</v>
      </c>
      <c r="I16" s="11">
        <v>10.59</v>
      </c>
      <c r="J16" s="12"/>
      <c r="K16" s="13">
        <f t="shared" si="5"/>
        <v>24.830000000000002</v>
      </c>
      <c r="L16" s="10">
        <v>2.11</v>
      </c>
      <c r="M16" s="11">
        <v>0.53</v>
      </c>
      <c r="N16" s="11"/>
      <c r="O16" s="11"/>
      <c r="P16" s="12"/>
      <c r="Q16" s="13">
        <f t="shared" si="1"/>
        <v>27.470000000000002</v>
      </c>
    </row>
    <row r="17" spans="2:17" x14ac:dyDescent="0.25">
      <c r="B17" s="30">
        <f t="shared" si="8"/>
        <v>12</v>
      </c>
      <c r="C17" s="3" t="s">
        <v>8</v>
      </c>
      <c r="D17" s="6">
        <v>42156</v>
      </c>
      <c r="E17" s="14">
        <v>1.9</v>
      </c>
      <c r="F17" s="15">
        <v>2</v>
      </c>
      <c r="G17" s="15">
        <v>4.9000000000000004</v>
      </c>
      <c r="H17" s="15">
        <v>0.6</v>
      </c>
      <c r="I17" s="15">
        <v>3.18</v>
      </c>
      <c r="J17" s="16"/>
      <c r="K17" s="9">
        <f t="shared" si="5"/>
        <v>12.58</v>
      </c>
      <c r="L17" s="14">
        <v>6.63</v>
      </c>
      <c r="M17" s="15"/>
      <c r="N17" s="15"/>
      <c r="O17" s="15"/>
      <c r="P17" s="16"/>
      <c r="Q17" s="9">
        <f t="shared" si="1"/>
        <v>19.21</v>
      </c>
    </row>
    <row r="18" spans="2:17" x14ac:dyDescent="0.25">
      <c r="B18" s="30">
        <f t="shared" si="8"/>
        <v>13</v>
      </c>
      <c r="C18" s="3" t="s">
        <v>9</v>
      </c>
      <c r="D18" s="6">
        <v>42156</v>
      </c>
      <c r="E18" s="14">
        <v>1.9</v>
      </c>
      <c r="F18" s="15">
        <v>1.94</v>
      </c>
      <c r="G18" s="15">
        <v>4.9000000000000004</v>
      </c>
      <c r="H18" s="15">
        <v>4.84</v>
      </c>
      <c r="I18" s="15">
        <v>7.82</v>
      </c>
      <c r="J18" s="16"/>
      <c r="K18" s="9">
        <f t="shared" si="5"/>
        <v>21.4</v>
      </c>
      <c r="L18" s="14">
        <v>2.11</v>
      </c>
      <c r="M18" s="15">
        <v>0.53</v>
      </c>
      <c r="N18" s="15"/>
      <c r="O18" s="15"/>
      <c r="P18" s="16"/>
      <c r="Q18" s="9">
        <f t="shared" si="1"/>
        <v>24.04</v>
      </c>
    </row>
    <row r="19" spans="2:17" x14ac:dyDescent="0.25">
      <c r="B19" s="30">
        <f t="shared" si="8"/>
        <v>14</v>
      </c>
      <c r="C19" s="3" t="s">
        <v>10</v>
      </c>
      <c r="D19" s="6">
        <v>42156</v>
      </c>
      <c r="E19" s="14">
        <v>1.9</v>
      </c>
      <c r="F19" s="15">
        <v>2</v>
      </c>
      <c r="G19" s="15">
        <v>4.9000000000000004</v>
      </c>
      <c r="H19" s="15">
        <v>0.6</v>
      </c>
      <c r="I19" s="15">
        <v>3.18</v>
      </c>
      <c r="J19" s="16"/>
      <c r="K19" s="9">
        <f t="shared" si="5"/>
        <v>12.58</v>
      </c>
      <c r="L19" s="14">
        <v>6.63</v>
      </c>
      <c r="M19" s="15"/>
      <c r="N19" s="15"/>
      <c r="O19" s="15"/>
      <c r="P19" s="16"/>
      <c r="Q19" s="9">
        <f t="shared" si="1"/>
        <v>19.21</v>
      </c>
    </row>
    <row r="20" spans="2:17" x14ac:dyDescent="0.25">
      <c r="B20" s="30">
        <f t="shared" si="8"/>
        <v>15</v>
      </c>
      <c r="C20" s="3" t="s">
        <v>11</v>
      </c>
      <c r="D20" s="6">
        <v>42156</v>
      </c>
      <c r="E20" s="14">
        <v>1.9</v>
      </c>
      <c r="F20" s="15">
        <v>2</v>
      </c>
      <c r="G20" s="15">
        <v>4.9000000000000004</v>
      </c>
      <c r="H20" s="15">
        <v>4.55</v>
      </c>
      <c r="I20" s="15">
        <v>7.26</v>
      </c>
      <c r="J20" s="16"/>
      <c r="K20" s="9">
        <f t="shared" si="5"/>
        <v>20.61</v>
      </c>
      <c r="L20" s="14">
        <v>2.11</v>
      </c>
      <c r="M20" s="15">
        <v>0.53</v>
      </c>
      <c r="N20" s="15"/>
      <c r="O20" s="15"/>
      <c r="P20" s="16"/>
      <c r="Q20" s="9">
        <f t="shared" si="1"/>
        <v>23.25</v>
      </c>
    </row>
    <row r="21" spans="2:17" x14ac:dyDescent="0.25">
      <c r="B21" s="30">
        <f t="shared" si="8"/>
        <v>16</v>
      </c>
      <c r="C21" s="3" t="s">
        <v>12</v>
      </c>
      <c r="D21" s="6">
        <v>42156</v>
      </c>
      <c r="E21" s="14">
        <v>1.9</v>
      </c>
      <c r="F21" s="15">
        <v>2</v>
      </c>
      <c r="G21" s="15">
        <v>4.9000000000000004</v>
      </c>
      <c r="H21" s="15"/>
      <c r="I21" s="15">
        <v>3.78</v>
      </c>
      <c r="J21" s="16"/>
      <c r="K21" s="9">
        <f t="shared" si="5"/>
        <v>12.58</v>
      </c>
      <c r="L21" s="14">
        <v>6.63</v>
      </c>
      <c r="M21" s="15"/>
      <c r="N21" s="15"/>
      <c r="O21" s="15"/>
      <c r="P21" s="16"/>
      <c r="Q21" s="9">
        <f t="shared" si="1"/>
        <v>19.21</v>
      </c>
    </row>
    <row r="22" spans="2:17" x14ac:dyDescent="0.25">
      <c r="B22" s="30">
        <f t="shared" si="8"/>
        <v>17</v>
      </c>
      <c r="C22" s="3" t="s">
        <v>13</v>
      </c>
      <c r="D22" s="6">
        <v>42156</v>
      </c>
      <c r="E22" s="14">
        <v>1.9</v>
      </c>
      <c r="F22" s="15">
        <v>2</v>
      </c>
      <c r="G22" s="15">
        <v>4.9000000000000004</v>
      </c>
      <c r="H22" s="15">
        <v>0.6</v>
      </c>
      <c r="I22" s="15">
        <v>3.18</v>
      </c>
      <c r="J22" s="16"/>
      <c r="K22" s="9">
        <f t="shared" si="5"/>
        <v>12.58</v>
      </c>
      <c r="L22" s="14">
        <v>6.63</v>
      </c>
      <c r="M22" s="15"/>
      <c r="N22" s="15"/>
      <c r="O22" s="15"/>
      <c r="P22" s="16"/>
      <c r="Q22" s="9">
        <f t="shared" si="1"/>
        <v>19.21</v>
      </c>
    </row>
    <row r="23" spans="2:17" x14ac:dyDescent="0.25">
      <c r="B23" s="30">
        <f t="shared" si="8"/>
        <v>18</v>
      </c>
      <c r="C23" s="3" t="s">
        <v>48</v>
      </c>
      <c r="D23" s="6">
        <v>42156</v>
      </c>
      <c r="E23" s="14">
        <v>1.9</v>
      </c>
      <c r="F23" s="15">
        <v>1.1000000000000001</v>
      </c>
      <c r="G23" s="15">
        <v>4.9000000000000004</v>
      </c>
      <c r="H23" s="15">
        <v>1.83</v>
      </c>
      <c r="I23" s="15">
        <v>3.7</v>
      </c>
      <c r="J23" s="16">
        <v>0.94</v>
      </c>
      <c r="K23" s="9">
        <f t="shared" si="5"/>
        <v>14.37</v>
      </c>
      <c r="L23" s="14">
        <v>1.68</v>
      </c>
      <c r="M23" s="15">
        <v>0.53</v>
      </c>
      <c r="N23" s="15">
        <v>1.29</v>
      </c>
      <c r="O23" s="15">
        <v>2.61</v>
      </c>
      <c r="P23" s="16"/>
      <c r="Q23" s="9">
        <f t="shared" si="1"/>
        <v>20.48</v>
      </c>
    </row>
    <row r="24" spans="2:17" x14ac:dyDescent="0.25">
      <c r="B24" s="30">
        <f t="shared" si="8"/>
        <v>19</v>
      </c>
      <c r="C24" s="3" t="s">
        <v>14</v>
      </c>
      <c r="D24" s="6">
        <v>42156</v>
      </c>
      <c r="E24" s="14">
        <v>1.9</v>
      </c>
      <c r="F24" s="15">
        <v>2</v>
      </c>
      <c r="G24" s="15">
        <v>4.9000000000000004</v>
      </c>
      <c r="H24" s="15"/>
      <c r="I24" s="15">
        <v>3.57</v>
      </c>
      <c r="J24" s="16"/>
      <c r="K24" s="9">
        <f t="shared" si="5"/>
        <v>12.370000000000001</v>
      </c>
      <c r="L24" s="14">
        <v>6.63</v>
      </c>
      <c r="M24" s="15"/>
      <c r="N24" s="15"/>
      <c r="O24" s="15"/>
      <c r="P24" s="16"/>
      <c r="Q24" s="9">
        <f t="shared" si="1"/>
        <v>19</v>
      </c>
    </row>
    <row r="25" spans="2:17" x14ac:dyDescent="0.25">
      <c r="B25" s="30">
        <f t="shared" si="8"/>
        <v>20</v>
      </c>
      <c r="C25" s="3" t="s">
        <v>15</v>
      </c>
      <c r="D25" s="6">
        <v>42156</v>
      </c>
      <c r="E25" s="14">
        <v>1.9</v>
      </c>
      <c r="F25" s="15">
        <v>2</v>
      </c>
      <c r="G25" s="15">
        <v>4.9000000000000004</v>
      </c>
      <c r="H25" s="15">
        <v>2.89</v>
      </c>
      <c r="I25" s="15">
        <v>4.13</v>
      </c>
      <c r="J25" s="16"/>
      <c r="K25" s="9">
        <f t="shared" si="5"/>
        <v>15.82</v>
      </c>
      <c r="L25" s="14">
        <v>1.51</v>
      </c>
      <c r="M25" s="15"/>
      <c r="N25" s="15"/>
      <c r="O25" s="15"/>
      <c r="P25" s="16"/>
      <c r="Q25" s="9">
        <f t="shared" si="1"/>
        <v>17.330000000000002</v>
      </c>
    </row>
    <row r="26" spans="2:17" x14ac:dyDescent="0.25">
      <c r="B26" s="30">
        <f t="shared" si="8"/>
        <v>21</v>
      </c>
      <c r="C26" s="3" t="s">
        <v>16</v>
      </c>
      <c r="D26" s="6">
        <v>42156</v>
      </c>
      <c r="E26" s="14">
        <v>1.9</v>
      </c>
      <c r="F26" s="15">
        <v>2</v>
      </c>
      <c r="G26" s="15">
        <v>4.9000000000000004</v>
      </c>
      <c r="H26" s="15"/>
      <c r="I26" s="15">
        <v>8.69</v>
      </c>
      <c r="J26" s="16"/>
      <c r="K26" s="9">
        <f t="shared" si="5"/>
        <v>17.490000000000002</v>
      </c>
      <c r="L26" s="14">
        <v>1.51</v>
      </c>
      <c r="M26" s="15"/>
      <c r="N26" s="15"/>
      <c r="O26" s="15"/>
      <c r="P26" s="16"/>
      <c r="Q26" s="9">
        <f t="shared" si="1"/>
        <v>19.000000000000004</v>
      </c>
    </row>
    <row r="27" spans="2:17" x14ac:dyDescent="0.25">
      <c r="B27" s="30">
        <f t="shared" si="8"/>
        <v>22</v>
      </c>
      <c r="C27" s="3" t="s">
        <v>17</v>
      </c>
      <c r="D27" s="6">
        <v>42156</v>
      </c>
      <c r="E27" s="14">
        <v>1.9</v>
      </c>
      <c r="F27" s="15">
        <v>2</v>
      </c>
      <c r="G27" s="15">
        <v>4.9000000000000004</v>
      </c>
      <c r="H27" s="15">
        <v>3.15</v>
      </c>
      <c r="I27" s="15">
        <v>2.13</v>
      </c>
      <c r="J27" s="16"/>
      <c r="K27" s="9">
        <f t="shared" si="5"/>
        <v>14.080000000000002</v>
      </c>
      <c r="L27" s="14">
        <v>1.51</v>
      </c>
      <c r="M27" s="15"/>
      <c r="N27" s="15">
        <v>2.5099999999999998</v>
      </c>
      <c r="O27" s="15"/>
      <c r="P27" s="16"/>
      <c r="Q27" s="9">
        <f t="shared" si="1"/>
        <v>18.100000000000001</v>
      </c>
    </row>
    <row r="28" spans="2:17" x14ac:dyDescent="0.25">
      <c r="B28" s="30">
        <f t="shared" si="8"/>
        <v>23</v>
      </c>
      <c r="C28" s="3" t="s">
        <v>18</v>
      </c>
      <c r="D28" s="6">
        <v>42156</v>
      </c>
      <c r="E28" s="14">
        <v>1.9</v>
      </c>
      <c r="F28" s="15">
        <v>1.5</v>
      </c>
      <c r="G28" s="15">
        <v>4.9000000000000004</v>
      </c>
      <c r="H28" s="15">
        <v>3.76</v>
      </c>
      <c r="I28" s="15">
        <v>0.9</v>
      </c>
      <c r="J28" s="16"/>
      <c r="K28" s="9">
        <f t="shared" si="5"/>
        <v>12.96</v>
      </c>
      <c r="L28" s="14">
        <v>1.51</v>
      </c>
      <c r="M28" s="15"/>
      <c r="N28" s="15">
        <v>2.5299999999999998</v>
      </c>
      <c r="O28" s="15"/>
      <c r="P28" s="16"/>
      <c r="Q28" s="9">
        <f t="shared" si="1"/>
        <v>17</v>
      </c>
    </row>
    <row r="29" spans="2:17" x14ac:dyDescent="0.25">
      <c r="B29" s="30">
        <f t="shared" si="8"/>
        <v>24</v>
      </c>
      <c r="C29" s="3" t="s">
        <v>19</v>
      </c>
      <c r="D29" s="6">
        <v>42156</v>
      </c>
      <c r="E29" s="14">
        <v>1.9</v>
      </c>
      <c r="F29" s="15">
        <v>2</v>
      </c>
      <c r="G29" s="15">
        <v>4.9000000000000004</v>
      </c>
      <c r="H29" s="15">
        <v>2.89</v>
      </c>
      <c r="I29" s="15">
        <v>3.14</v>
      </c>
      <c r="J29" s="16"/>
      <c r="K29" s="9">
        <f t="shared" si="5"/>
        <v>14.830000000000002</v>
      </c>
      <c r="L29" s="14">
        <v>2.2599999999999998</v>
      </c>
      <c r="M29" s="15">
        <v>0.53</v>
      </c>
      <c r="N29" s="15"/>
      <c r="O29" s="15"/>
      <c r="P29" s="16">
        <v>2.06</v>
      </c>
      <c r="Q29" s="9">
        <f t="shared" si="1"/>
        <v>19.680000000000003</v>
      </c>
    </row>
    <row r="30" spans="2:17" x14ac:dyDescent="0.25">
      <c r="B30" s="30">
        <f t="shared" si="8"/>
        <v>25</v>
      </c>
      <c r="C30" s="3" t="s">
        <v>0</v>
      </c>
      <c r="D30" s="6">
        <v>42156</v>
      </c>
      <c r="E30" s="14">
        <v>1.9</v>
      </c>
      <c r="F30" s="15">
        <v>2</v>
      </c>
      <c r="G30" s="15">
        <v>4.9000000000000004</v>
      </c>
      <c r="H30" s="15">
        <v>5.41</v>
      </c>
      <c r="I30" s="15">
        <v>7.04</v>
      </c>
      <c r="J30" s="16"/>
      <c r="K30" s="9">
        <f t="shared" si="5"/>
        <v>21.25</v>
      </c>
      <c r="L30" s="14">
        <v>2.2599999999999998</v>
      </c>
      <c r="M30" s="15">
        <v>0.53</v>
      </c>
      <c r="N30" s="15"/>
      <c r="O30" s="15"/>
      <c r="P30" s="16"/>
      <c r="Q30" s="9">
        <f t="shared" si="1"/>
        <v>24.04</v>
      </c>
    </row>
    <row r="31" spans="2:17" x14ac:dyDescent="0.25">
      <c r="B31" s="30">
        <f t="shared" si="8"/>
        <v>26</v>
      </c>
      <c r="C31" s="3" t="s">
        <v>20</v>
      </c>
      <c r="D31" s="6">
        <v>42156</v>
      </c>
      <c r="E31" s="14">
        <v>1.9</v>
      </c>
      <c r="F31" s="15">
        <v>2</v>
      </c>
      <c r="G31" s="15">
        <v>4.9000000000000004</v>
      </c>
      <c r="H31" s="15">
        <v>5.41</v>
      </c>
      <c r="I31" s="15">
        <v>5.97</v>
      </c>
      <c r="J31" s="16"/>
      <c r="K31" s="9">
        <f t="shared" si="5"/>
        <v>20.18</v>
      </c>
      <c r="L31" s="14">
        <v>2.2599999999999998</v>
      </c>
      <c r="M31" s="15"/>
      <c r="N31" s="15"/>
      <c r="O31" s="15"/>
      <c r="P31" s="16"/>
      <c r="Q31" s="9">
        <f t="shared" si="1"/>
        <v>22.439999999999998</v>
      </c>
    </row>
    <row r="32" spans="2:17" ht="15.75" thickBot="1" x14ac:dyDescent="0.3">
      <c r="B32" s="30">
        <f t="shared" si="8"/>
        <v>27</v>
      </c>
      <c r="C32" s="40" t="s">
        <v>21</v>
      </c>
      <c r="D32" s="6">
        <v>42156</v>
      </c>
      <c r="E32" s="24">
        <v>1.9</v>
      </c>
      <c r="F32" s="25">
        <v>2</v>
      </c>
      <c r="G32" s="25">
        <v>4.9000000000000004</v>
      </c>
      <c r="H32" s="25">
        <v>5.41</v>
      </c>
      <c r="I32" s="25">
        <v>4.9000000000000004</v>
      </c>
      <c r="J32" s="26"/>
      <c r="K32" s="41">
        <f t="shared" si="5"/>
        <v>19.11</v>
      </c>
      <c r="L32" s="24">
        <v>2.2599999999999998</v>
      </c>
      <c r="M32" s="25">
        <v>0.53</v>
      </c>
      <c r="N32" s="25"/>
      <c r="O32" s="25"/>
      <c r="P32" s="26"/>
      <c r="Q32" s="41">
        <f t="shared" si="1"/>
        <v>21.9</v>
      </c>
    </row>
    <row r="33" spans="2:21" x14ac:dyDescent="0.25">
      <c r="B33" s="77">
        <f>B32+1</f>
        <v>28</v>
      </c>
      <c r="C33" s="48" t="s">
        <v>52</v>
      </c>
      <c r="D33" s="49">
        <v>42491</v>
      </c>
      <c r="E33" s="50">
        <v>1.9</v>
      </c>
      <c r="F33" s="51">
        <v>2</v>
      </c>
      <c r="G33" s="51">
        <v>4.9000000000000004</v>
      </c>
      <c r="H33" s="51">
        <v>2.41</v>
      </c>
      <c r="I33" s="71">
        <v>8.59</v>
      </c>
      <c r="J33" s="52"/>
      <c r="K33" s="53">
        <f t="shared" si="5"/>
        <v>19.8</v>
      </c>
      <c r="L33" s="50">
        <v>2.2999999999999998</v>
      </c>
      <c r="M33" s="51">
        <v>0.6</v>
      </c>
      <c r="N33" s="71">
        <v>2.2999999999999998</v>
      </c>
      <c r="O33" s="51"/>
      <c r="P33" s="52"/>
      <c r="Q33" s="54">
        <f t="shared" si="1"/>
        <v>25.000000000000004</v>
      </c>
    </row>
    <row r="34" spans="2:21" ht="15.75" thickBot="1" x14ac:dyDescent="0.3">
      <c r="B34" s="78"/>
      <c r="C34" s="55" t="s">
        <v>41</v>
      </c>
      <c r="D34" s="56">
        <v>42491</v>
      </c>
      <c r="E34" s="57">
        <v>1.9</v>
      </c>
      <c r="F34" s="58">
        <v>2</v>
      </c>
      <c r="G34" s="58">
        <v>4.9000000000000004</v>
      </c>
      <c r="H34" s="58">
        <v>2.41</v>
      </c>
      <c r="I34" s="72">
        <v>8.59</v>
      </c>
      <c r="J34" s="59"/>
      <c r="K34" s="60">
        <f t="shared" si="5"/>
        <v>19.8</v>
      </c>
      <c r="L34" s="61">
        <v>2.2999999999999998</v>
      </c>
      <c r="M34" s="58">
        <v>0.6</v>
      </c>
      <c r="N34" s="72">
        <v>2.2999999999999998</v>
      </c>
      <c r="O34" s="58"/>
      <c r="P34" s="59"/>
      <c r="Q34" s="62">
        <f t="shared" si="1"/>
        <v>25.000000000000004</v>
      </c>
    </row>
    <row r="35" spans="2:21" x14ac:dyDescent="0.25">
      <c r="B35" s="75">
        <f>B33+1</f>
        <v>29</v>
      </c>
      <c r="C35" s="4" t="s">
        <v>40</v>
      </c>
      <c r="D35" s="8">
        <v>42156</v>
      </c>
      <c r="E35" s="37">
        <v>1.9</v>
      </c>
      <c r="F35" s="38">
        <v>1.2</v>
      </c>
      <c r="G35" s="38">
        <v>4.9000000000000004</v>
      </c>
      <c r="H35" s="38">
        <v>2.34</v>
      </c>
      <c r="I35" s="38">
        <v>2.88</v>
      </c>
      <c r="J35" s="39"/>
      <c r="K35" s="31">
        <f t="shared" si="5"/>
        <v>13.219999999999999</v>
      </c>
      <c r="L35" s="37">
        <v>1.85</v>
      </c>
      <c r="M35" s="38">
        <v>0.53</v>
      </c>
      <c r="N35" s="38">
        <v>1.46</v>
      </c>
      <c r="O35" s="38"/>
      <c r="P35" s="39"/>
      <c r="Q35" s="31">
        <f t="shared" si="1"/>
        <v>17.059999999999999</v>
      </c>
    </row>
    <row r="36" spans="2:21" ht="15.75" thickBot="1" x14ac:dyDescent="0.3">
      <c r="B36" s="76"/>
      <c r="C36" s="32" t="s">
        <v>45</v>
      </c>
      <c r="D36" s="45">
        <v>42156</v>
      </c>
      <c r="E36" s="33"/>
      <c r="F36" s="34"/>
      <c r="G36" s="34">
        <v>4.9000000000000004</v>
      </c>
      <c r="H36" s="34">
        <v>2.34</v>
      </c>
      <c r="I36" s="34"/>
      <c r="J36" s="35"/>
      <c r="K36" s="36">
        <f t="shared" si="5"/>
        <v>7.24</v>
      </c>
      <c r="L36" s="33">
        <v>1.85</v>
      </c>
      <c r="M36" s="34"/>
      <c r="N36" s="34"/>
      <c r="O36" s="34"/>
      <c r="P36" s="35"/>
      <c r="Q36" s="36">
        <f t="shared" si="1"/>
        <v>9.09</v>
      </c>
    </row>
    <row r="37" spans="2:21" x14ac:dyDescent="0.25">
      <c r="B37" s="43">
        <f>B35+1</f>
        <v>30</v>
      </c>
      <c r="C37" s="4" t="s">
        <v>35</v>
      </c>
      <c r="D37" s="8">
        <v>42156</v>
      </c>
      <c r="E37" s="37">
        <v>1.9</v>
      </c>
      <c r="F37" s="38">
        <v>2</v>
      </c>
      <c r="G37" s="38">
        <v>4.9000000000000004</v>
      </c>
      <c r="H37" s="38">
        <v>1.1200000000000001</v>
      </c>
      <c r="I37" s="38">
        <v>2.17</v>
      </c>
      <c r="J37" s="39"/>
      <c r="K37" s="31">
        <f t="shared" si="5"/>
        <v>12.090000000000002</v>
      </c>
      <c r="L37" s="37">
        <v>1.6</v>
      </c>
      <c r="M37" s="38">
        <v>0.53</v>
      </c>
      <c r="N37" s="38">
        <v>2.08</v>
      </c>
      <c r="O37" s="38">
        <v>1.7</v>
      </c>
      <c r="P37" s="39"/>
      <c r="Q37" s="31">
        <f t="shared" si="1"/>
        <v>18</v>
      </c>
      <c r="U37" s="64"/>
    </row>
    <row r="38" spans="2:21" x14ac:dyDescent="0.25">
      <c r="B38" s="44">
        <f>B37+1</f>
        <v>31</v>
      </c>
      <c r="C38" s="3" t="s">
        <v>36</v>
      </c>
      <c r="D38" s="6">
        <v>42156</v>
      </c>
      <c r="E38" s="14">
        <v>1.9</v>
      </c>
      <c r="F38" s="15">
        <v>1.1200000000000001</v>
      </c>
      <c r="G38" s="15">
        <v>4.9000000000000004</v>
      </c>
      <c r="H38" s="15">
        <v>1.1200000000000001</v>
      </c>
      <c r="I38" s="15">
        <v>2.21</v>
      </c>
      <c r="J38" s="16"/>
      <c r="K38" s="9">
        <f t="shared" si="5"/>
        <v>11.25</v>
      </c>
      <c r="L38" s="14">
        <v>1.6</v>
      </c>
      <c r="M38" s="15">
        <v>0.53</v>
      </c>
      <c r="N38" s="15">
        <v>2.8</v>
      </c>
      <c r="O38" s="15">
        <v>2.52</v>
      </c>
      <c r="P38" s="16"/>
      <c r="Q38" s="9">
        <f t="shared" si="1"/>
        <v>18.7</v>
      </c>
    </row>
    <row r="40" spans="2:21" x14ac:dyDescent="0.25">
      <c r="C40" s="63"/>
      <c r="D40" t="s">
        <v>49</v>
      </c>
    </row>
  </sheetData>
  <mergeCells count="4">
    <mergeCell ref="B11:B12"/>
    <mergeCell ref="B9:B10"/>
    <mergeCell ref="B33:B34"/>
    <mergeCell ref="B35:B36"/>
  </mergeCells>
  <pageMargins left="0" right="0" top="0" bottom="0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2016-09-14T09:25:54Z</dcterms:modified>
</cp:coreProperties>
</file>